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45621"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I18" i="3"/>
  <c r="I6" i="3"/>
  <c r="J18" i="3"/>
  <c r="J6" i="3"/>
  <c r="K18" i="3"/>
  <c r="K6" i="3"/>
  <c r="K53" i="3" s="1"/>
  <c r="L18" i="3"/>
  <c r="L6" i="3"/>
  <c r="C25" i="3"/>
  <c r="D25" i="3"/>
  <c r="D53" i="3" s="1"/>
  <c r="E25" i="3"/>
  <c r="F25" i="3"/>
  <c r="G25" i="3"/>
  <c r="H25" i="3"/>
  <c r="I25" i="3"/>
  <c r="J25" i="3"/>
  <c r="J53" i="3" s="1"/>
  <c r="K25" i="3"/>
  <c r="L25" i="3"/>
  <c r="C35" i="3"/>
  <c r="C34" i="3"/>
  <c r="D35" i="3"/>
  <c r="D34" i="3"/>
  <c r="E35" i="3"/>
  <c r="E34" i="3"/>
  <c r="E53" i="3" s="1"/>
  <c r="F35" i="3"/>
  <c r="F34" i="3"/>
  <c r="G35" i="3"/>
  <c r="G34" i="3"/>
  <c r="H35" i="3"/>
  <c r="H34" i="3"/>
  <c r="I35" i="3"/>
  <c r="I34" i="3"/>
  <c r="I53" i="3" s="1"/>
  <c r="J35" i="3"/>
  <c r="J34" i="3"/>
  <c r="K35" i="3"/>
  <c r="K34" i="3"/>
  <c r="L35" i="3"/>
  <c r="L34" i="3"/>
  <c r="C45" i="3"/>
  <c r="D45" i="3"/>
  <c r="E45" i="3"/>
  <c r="F45" i="3"/>
  <c r="G45" i="3"/>
  <c r="H45" i="3"/>
  <c r="I45" i="3"/>
  <c r="J45" i="3"/>
  <c r="K45" i="3"/>
  <c r="L45" i="3"/>
  <c r="H53" i="3"/>
  <c r="L53" i="3"/>
  <c r="G53" i="3"/>
  <c r="C53" i="3"/>
  <c r="F53" i="3"/>
</calcChain>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<sst xmlns="http://schemas.openxmlformats.org/spreadsheetml/2006/main" count="187" uniqueCount="155">
  <si>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</si>
  <si>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</si>
  <si>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</si>
  <si>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</si>
  <si>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</si>
  <si>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</si>
  <si>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</si>
  <si>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</si>
  <si>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</si>
  <si>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</si>
  <si>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</si>
  <si>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</si>
  <si>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</si>
  <si>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</si>
  <si>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</si>
  <si>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</si>
  <si>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</si>
  <si>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</si>
  <si>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</si>
  <si>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</si>
  <si>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</si>
  <si>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</si>
  <si>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</si>
  <si>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</si>
  <si>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</si>
  <si>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</si>
  <si>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</si>
  <si>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</si>
  <si>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</si>
  <si>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</si>
  <si>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</si>
  <si>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</si>
  <si>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</si>
  <si>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</si>
  <si>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</si>
  <si>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</si>
  <si>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</si>
  <si>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</si>
  <si>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</si>
  <si>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</si>
  <si>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</si>
  <si>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</si>
  <si>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</si>
  <si>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</si>
  <si>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</si>
  <si>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</si>
  <si>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</si>
  <si>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</si>
  <si>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</si>
  <si>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</si>
  <si>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</si>
  <si>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</si>
  <si>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</si>
  <si>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</si>
  <si>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</si>
  <si>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</si>
  <si>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</si>
  <si>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</si>
  <si>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</si>
  <si>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</si>
  <si>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</si>
  <si>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</si>
  <si>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</si>
  <si>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</si>
  <si>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</si>
  <si>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</si>
  <si>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</si>
  <si>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</si>
  <si>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</si>
  <si>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</si>
  <si>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</si>
  <si>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</si>
  <si>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</si>
  <si>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</si>
  <si>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</si>
  <si>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</si>
  <si>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</si>
  <si>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</si>
  <si>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</si>
  <si>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</si>
  <si>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</si>
  <si>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</si>
  <si>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</si>
  <si>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</si>
  <si>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</si>
  <si>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</si>
  <si>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</si>
  <si>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</si>
  <si>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</si>
  <si>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</si>
  <si>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</si>
  <si>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</si>
  <si>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</si>
  <si>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</si>
  <si>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</si>
  <si>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</si>
  <si>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</si>
  <si>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</si>
  <si>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</si>
  <si>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</si>
  <si>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</si>
  <si>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</si>
  <si>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</si>
  <si>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</si>
  <si>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</si>
  <si>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</si>
  <si>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</si>
  <si>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</si>
  <si>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</si>
  <si>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</si>
  <si>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</si>
  <si>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</si>
  <si>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</si>
  <si>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</si>
  <si>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</si>
  <si>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</si>
  <si>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</si>
  <si>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</si>
  <si>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</si>
  <si>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</si>
  <si>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</si>
  <si>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</si>
  <si>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</si>
  <si>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</si>
  <si>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</si>
  <si>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</si>
  <si>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</si>
  <si>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</si>
  <si>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</si>
  <si>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</si>
  <si>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</si>
  <si>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</si>
  <si>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</si>
  <si>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</si>
  <si>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</si>
  <si>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</si>
  <si>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</si>
  <si>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</si>
  <si>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</si>
  <si>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</si>
  <si>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</si>
  <si>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</si>
  <si>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</si>
  <si>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</si>
  <si>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</si>
  <si>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</si>
  <si>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</si>
  <si>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</si>
  <si>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</si>
  <si>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Х.І. Хомич</t>
  </si>
  <si>
    <t>11 липня 2017 року</t>
  </si>
  <si>
    <t>перше півріччя 2017 року</t>
  </si>
  <si>
    <t>ТУ ДСА України в Тернопільській області</t>
  </si>
  <si>
    <t>46000. Тернопільська область.м. Тернопіль</t>
  </si>
  <si>
    <t>вул. Руська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</si>
</sst>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indexed="8"/>
      <name val="Times New Roman"/>
      <family val="1"/>
      <charset val="204"/>
    </font>
    <font>
      <b/>
      <sz val="11"/>
      <color indexed="8"/>
      <name val="Times New Roman"/>
      <family val="1"/>
      <charset val="204"/>
    </font>
    <font>
      <i/>
      <sz val="11"/>
      <color indexed="8"/>
      <name val="Times New Roman"/>
      <family val="1"/>
      <charset val="204"/>
    </font>
    <font>
      <b/>
      <sz val="12"/>
      <color indexed="8"/>
      <name val="Times New Roman"/>
      <family val="1"/>
      <charset val="204"/>
    </font>
    <font>
      <sz val="12"/>
      <color indexed="8"/>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C6" sqref="C6:L53"/>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4" t="s">
        <v>44</v>
      </c>
      <c r="C1" s="134"/>
      <c r="D1" s="79"/>
      <c r="E1" s="79"/>
      <c r="F1" s="79"/>
    </row>
    <row r="2" spans="1:12" ht="61.5" customHeight="1" x14ac:dyDescent="0.2">
      <c r="A2" s="135" t="s">
        <v>0</v>
      </c>
      <c r="B2" s="136" t="s">
        <v>113</v>
      </c>
      <c r="C2" s="132" t="s">
        <v>86</v>
      </c>
      <c r="D2" s="133" t="s">
        <v>72</v>
      </c>
      <c r="E2" s="133" t="s">
        <v>27</v>
      </c>
      <c r="F2" s="133"/>
      <c r="G2" s="132" t="s">
        <v>6</v>
      </c>
      <c r="H2" s="132"/>
      <c r="I2" s="132" t="s">
        <v>87</v>
      </c>
      <c r="J2" s="132"/>
      <c r="K2" s="132" t="s">
        <v>111</v>
      </c>
      <c r="L2" s="132"/>
    </row>
    <row r="3" spans="1:12" ht="36" customHeight="1" x14ac:dyDescent="0.2">
      <c r="A3" s="135"/>
      <c r="B3" s="136"/>
      <c r="C3" s="132"/>
      <c r="D3" s="133"/>
      <c r="E3" s="137" t="s">
        <v>7</v>
      </c>
      <c r="F3" s="137" t="s">
        <v>26</v>
      </c>
      <c r="G3" s="131" t="s">
        <v>7</v>
      </c>
      <c r="H3" s="131" t="s">
        <v>8</v>
      </c>
      <c r="I3" s="131" t="s">
        <v>7</v>
      </c>
      <c r="J3" s="131" t="s">
        <v>8</v>
      </c>
      <c r="K3" s="131" t="s">
        <v>7</v>
      </c>
      <c r="L3" s="131" t="s">
        <v>25</v>
      </c>
    </row>
    <row r="4" spans="1:12" ht="64.5" customHeight="1" x14ac:dyDescent="0.2">
      <c r="A4" s="135"/>
      <c r="B4" s="136"/>
      <c r="C4" s="132"/>
      <c r="D4" s="133"/>
      <c r="E4" s="137"/>
      <c r="F4" s="137"/>
      <c r="G4" s="131"/>
      <c r="H4" s="131"/>
      <c r="I4" s="131"/>
      <c r="J4" s="131"/>
      <c r="K4" s="131"/>
      <c r="L4" s="131"/>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7604</v>
      </c>
      <c r="D6" s="128">
        <f t="shared" si="0"/>
        <v>7818361.1299999999</v>
      </c>
      <c r="E6" s="128">
        <f t="shared" si="0"/>
        <v>6579</v>
      </c>
      <c r="F6" s="128">
        <f t="shared" si="0"/>
        <v>7462203.4500000002</v>
      </c>
      <c r="G6" s="128">
        <f t="shared" si="0"/>
        <v>142</v>
      </c>
      <c r="H6" s="128">
        <f t="shared" si="0"/>
        <v>156475.64000000001</v>
      </c>
      <c r="I6" s="128">
        <f t="shared" si="0"/>
        <v>180</v>
      </c>
      <c r="J6" s="128">
        <f t="shared" si="0"/>
        <v>135780.45000000001</v>
      </c>
      <c r="K6" s="128">
        <f t="shared" si="0"/>
        <v>788</v>
      </c>
      <c r="L6" s="128">
        <f t="shared" si="0"/>
        <v>655729.47</v>
      </c>
    </row>
    <row r="7" spans="1:12" ht="16.5" customHeight="1" x14ac:dyDescent="0.2">
      <c r="A7" s="118">
        <v>2</v>
      </c>
      <c r="B7" s="121" t="s">
        <v>114</v>
      </c>
      <c r="C7" s="129">
        <v>3649</v>
      </c>
      <c r="D7" s="129">
        <v>5206457.13</v>
      </c>
      <c r="E7" s="129">
        <v>3057</v>
      </c>
      <c r="F7" s="129">
        <v>4936350.29</v>
      </c>
      <c r="G7" s="129">
        <v>61</v>
      </c>
      <c r="H7" s="129">
        <v>100784.81</v>
      </c>
      <c r="I7" s="129">
        <v>125</v>
      </c>
      <c r="J7" s="129">
        <v>101439.95</v>
      </c>
      <c r="K7" s="129">
        <v>476</v>
      </c>
      <c r="L7" s="129">
        <v>459018.27</v>
      </c>
    </row>
    <row r="8" spans="1:12" ht="16.5" customHeight="1" x14ac:dyDescent="0.2">
      <c r="A8" s="118">
        <v>3</v>
      </c>
      <c r="B8" s="122" t="s">
        <v>115</v>
      </c>
      <c r="C8" s="129">
        <v>1230</v>
      </c>
      <c r="D8" s="129">
        <v>2458785.73</v>
      </c>
      <c r="E8" s="129">
        <v>1042</v>
      </c>
      <c r="F8" s="129">
        <v>2449481.42</v>
      </c>
      <c r="G8" s="129">
        <v>35</v>
      </c>
      <c r="H8" s="129">
        <v>64740.93</v>
      </c>
      <c r="I8" s="129">
        <v>8</v>
      </c>
      <c r="J8" s="129">
        <v>9884.0300000000007</v>
      </c>
      <c r="K8" s="129">
        <v>140</v>
      </c>
      <c r="L8" s="129">
        <v>224356</v>
      </c>
    </row>
    <row r="9" spans="1:12" ht="16.5" customHeight="1" x14ac:dyDescent="0.2">
      <c r="A9" s="118">
        <v>4</v>
      </c>
      <c r="B9" s="122" t="s">
        <v>116</v>
      </c>
      <c r="C9" s="129">
        <v>2419</v>
      </c>
      <c r="D9" s="129">
        <v>2747671.4</v>
      </c>
      <c r="E9" s="129">
        <v>2015</v>
      </c>
      <c r="F9" s="129">
        <v>2486868.87</v>
      </c>
      <c r="G9" s="129">
        <v>26</v>
      </c>
      <c r="H9" s="129">
        <v>36043.879999999997</v>
      </c>
      <c r="I9" s="129">
        <v>117</v>
      </c>
      <c r="J9" s="129">
        <v>91555.92</v>
      </c>
      <c r="K9" s="129">
        <v>336</v>
      </c>
      <c r="L9" s="129">
        <v>234662.27</v>
      </c>
    </row>
    <row r="10" spans="1:12" ht="19.5" customHeight="1" x14ac:dyDescent="0.2">
      <c r="A10" s="118">
        <v>5</v>
      </c>
      <c r="B10" s="121" t="s">
        <v>117</v>
      </c>
      <c r="C10" s="129">
        <v>1507</v>
      </c>
      <c r="D10" s="129">
        <v>1269760</v>
      </c>
      <c r="E10" s="129">
        <v>1191</v>
      </c>
      <c r="F10" s="129">
        <v>1246315.8</v>
      </c>
      <c r="G10" s="129">
        <v>50</v>
      </c>
      <c r="H10" s="129">
        <v>40588</v>
      </c>
      <c r="I10" s="129">
        <v>43</v>
      </c>
      <c r="J10" s="129">
        <v>27869.3</v>
      </c>
      <c r="K10" s="129">
        <v>233</v>
      </c>
      <c r="L10" s="129">
        <v>155840</v>
      </c>
    </row>
    <row r="11" spans="1:12" ht="19.5" customHeight="1" x14ac:dyDescent="0.2">
      <c r="A11" s="118">
        <v>6</v>
      </c>
      <c r="B11" s="122" t="s">
        <v>118</v>
      </c>
      <c r="C11" s="129">
        <v>316</v>
      </c>
      <c r="D11" s="129">
        <v>505600</v>
      </c>
      <c r="E11" s="129">
        <v>274</v>
      </c>
      <c r="F11" s="129">
        <v>627572.9</v>
      </c>
      <c r="G11" s="129">
        <v>34</v>
      </c>
      <c r="H11" s="129">
        <v>31200</v>
      </c>
      <c r="I11" s="129">
        <v>2</v>
      </c>
      <c r="J11" s="129">
        <v>1984.5</v>
      </c>
      <c r="K11" s="129">
        <v>7</v>
      </c>
      <c r="L11" s="129">
        <v>11200</v>
      </c>
    </row>
    <row r="12" spans="1:12" ht="19.5" customHeight="1" x14ac:dyDescent="0.2">
      <c r="A12" s="118">
        <v>7</v>
      </c>
      <c r="B12" s="122" t="s">
        <v>119</v>
      </c>
      <c r="C12" s="129">
        <v>1191</v>
      </c>
      <c r="D12" s="129">
        <v>764160</v>
      </c>
      <c r="E12" s="129">
        <v>917</v>
      </c>
      <c r="F12" s="129">
        <v>618742.9</v>
      </c>
      <c r="G12" s="129">
        <v>16</v>
      </c>
      <c r="H12" s="129">
        <v>9388</v>
      </c>
      <c r="I12" s="129">
        <v>41</v>
      </c>
      <c r="J12" s="129">
        <v>25884.799999999999</v>
      </c>
      <c r="K12" s="129">
        <v>226</v>
      </c>
      <c r="L12" s="129">
        <v>144640</v>
      </c>
    </row>
    <row r="13" spans="1:12" ht="15" customHeight="1" x14ac:dyDescent="0.2">
      <c r="A13" s="118">
        <v>8</v>
      </c>
      <c r="B13" s="121" t="s">
        <v>42</v>
      </c>
      <c r="C13" s="129">
        <v>1298</v>
      </c>
      <c r="D13" s="129">
        <v>830720</v>
      </c>
      <c r="E13" s="129">
        <v>1262</v>
      </c>
      <c r="F13" s="129">
        <v>800084.2</v>
      </c>
      <c r="G13" s="129">
        <v>12</v>
      </c>
      <c r="H13" s="129">
        <v>7591.2</v>
      </c>
      <c r="I13" s="129">
        <v>6</v>
      </c>
      <c r="J13" s="129">
        <v>3751.2</v>
      </c>
      <c r="K13" s="129">
        <v>22</v>
      </c>
      <c r="L13" s="129">
        <v>13991.2</v>
      </c>
    </row>
    <row r="14" spans="1:12" ht="15.75" customHeight="1" x14ac:dyDescent="0.2">
      <c r="A14" s="118">
        <v>9</v>
      </c>
      <c r="B14" s="121" t="s">
        <v>43</v>
      </c>
      <c r="C14" s="129">
        <v>15</v>
      </c>
      <c r="D14" s="129">
        <v>9600</v>
      </c>
      <c r="E14" s="129">
        <v>13</v>
      </c>
      <c r="F14" s="129">
        <v>12480</v>
      </c>
      <c r="G14" s="129"/>
      <c r="H14" s="129"/>
      <c r="I14" s="129">
        <v>1</v>
      </c>
      <c r="J14" s="129">
        <v>640</v>
      </c>
      <c r="K14" s="129">
        <v>1</v>
      </c>
      <c r="L14" s="129">
        <v>640</v>
      </c>
    </row>
    <row r="15" spans="1:12" ht="106.5" customHeight="1" x14ac:dyDescent="0.2">
      <c r="A15" s="118">
        <v>10</v>
      </c>
      <c r="B15" s="121" t="s">
        <v>120</v>
      </c>
      <c r="C15" s="129">
        <v>1129</v>
      </c>
      <c r="D15" s="129">
        <v>494080</v>
      </c>
      <c r="E15" s="129">
        <v>1052</v>
      </c>
      <c r="F15" s="129">
        <v>463453.16</v>
      </c>
      <c r="G15" s="129">
        <v>19</v>
      </c>
      <c r="H15" s="129">
        <v>7511.63</v>
      </c>
      <c r="I15" s="129">
        <v>5</v>
      </c>
      <c r="J15" s="129">
        <v>2080</v>
      </c>
      <c r="K15" s="129">
        <v>54</v>
      </c>
      <c r="L15" s="129">
        <v>24000</v>
      </c>
    </row>
    <row r="16" spans="1:12" ht="21" customHeight="1" x14ac:dyDescent="0.2">
      <c r="A16" s="118">
        <v>11</v>
      </c>
      <c r="B16" s="122" t="s">
        <v>118</v>
      </c>
      <c r="C16" s="129">
        <v>276</v>
      </c>
      <c r="D16" s="129">
        <v>220800</v>
      </c>
      <c r="E16" s="129">
        <v>260</v>
      </c>
      <c r="F16" s="129">
        <v>196451</v>
      </c>
      <c r="G16" s="129"/>
      <c r="H16" s="129"/>
      <c r="I16" s="129">
        <v>1</v>
      </c>
      <c r="J16" s="129">
        <v>800</v>
      </c>
      <c r="K16" s="129">
        <v>14</v>
      </c>
      <c r="L16" s="129">
        <v>11200</v>
      </c>
    </row>
    <row r="17" spans="1:12" ht="21" customHeight="1" x14ac:dyDescent="0.2">
      <c r="A17" s="118">
        <v>12</v>
      </c>
      <c r="B17" s="122" t="s">
        <v>119</v>
      </c>
      <c r="C17" s="129">
        <v>853</v>
      </c>
      <c r="D17" s="129">
        <v>273280</v>
      </c>
      <c r="E17" s="129">
        <v>792</v>
      </c>
      <c r="F17" s="129">
        <v>267002.15999999997</v>
      </c>
      <c r="G17" s="129">
        <v>19</v>
      </c>
      <c r="H17" s="129">
        <v>7511.63</v>
      </c>
      <c r="I17" s="129">
        <v>4</v>
      </c>
      <c r="J17" s="129">
        <v>1280</v>
      </c>
      <c r="K17" s="129">
        <v>40</v>
      </c>
      <c r="L17" s="129">
        <v>12800</v>
      </c>
    </row>
    <row r="18" spans="1:12" ht="33.75" customHeight="1" x14ac:dyDescent="0.2">
      <c r="A18" s="118">
        <v>13</v>
      </c>
      <c r="B18" s="121" t="s">
        <v>122</v>
      </c>
      <c r="C18" s="129">
        <f t="shared" ref="C18:L18" si="1">SUM(C19:C20)</f>
        <v>5</v>
      </c>
      <c r="D18" s="129">
        <f t="shared" si="1"/>
        <v>7040</v>
      </c>
      <c r="E18" s="129">
        <f t="shared" si="1"/>
        <v>3</v>
      </c>
      <c r="F18" s="129">
        <f t="shared" si="1"/>
        <v>2880</v>
      </c>
      <c r="G18" s="129">
        <f t="shared" si="1"/>
        <v>0</v>
      </c>
      <c r="H18" s="129">
        <f t="shared" si="1"/>
        <v>0</v>
      </c>
      <c r="I18" s="129">
        <f t="shared" si="1"/>
        <v>0</v>
      </c>
      <c r="J18" s="129">
        <f t="shared" si="1"/>
        <v>0</v>
      </c>
      <c r="K18" s="129">
        <f t="shared" si="1"/>
        <v>2</v>
      </c>
      <c r="L18" s="129">
        <f t="shared" si="1"/>
        <v>2240</v>
      </c>
    </row>
    <row r="19" spans="1:12" ht="14.25" customHeight="1" x14ac:dyDescent="0.2">
      <c r="A19" s="118">
        <v>14</v>
      </c>
      <c r="B19" s="121" t="s">
        <v>1</v>
      </c>
      <c r="C19" s="129">
        <v>1</v>
      </c>
      <c r="D19" s="129">
        <v>640</v>
      </c>
      <c r="E19" s="129"/>
      <c r="F19" s="129"/>
      <c r="G19" s="129"/>
      <c r="H19" s="129"/>
      <c r="I19" s="129"/>
      <c r="J19" s="129"/>
      <c r="K19" s="129">
        <v>1</v>
      </c>
      <c r="L19" s="129">
        <v>640</v>
      </c>
    </row>
    <row r="20" spans="1:12" ht="23.25" customHeight="1" x14ac:dyDescent="0.2">
      <c r="A20" s="118">
        <v>15</v>
      </c>
      <c r="B20" s="121" t="s">
        <v>2</v>
      </c>
      <c r="C20" s="129">
        <v>4</v>
      </c>
      <c r="D20" s="129">
        <v>6400</v>
      </c>
      <c r="E20" s="129">
        <v>3</v>
      </c>
      <c r="F20" s="129">
        <v>2880</v>
      </c>
      <c r="G20" s="129"/>
      <c r="H20" s="129"/>
      <c r="I20" s="129"/>
      <c r="J20" s="129"/>
      <c r="K20" s="129">
        <v>1</v>
      </c>
      <c r="L20" s="129">
        <v>1600</v>
      </c>
    </row>
    <row r="21" spans="1:12" ht="46.5" customHeight="1" x14ac:dyDescent="0.2">
      <c r="A21" s="118">
        <v>16</v>
      </c>
      <c r="B21" s="121" t="s">
        <v>121</v>
      </c>
      <c r="C21" s="129">
        <v>1</v>
      </c>
      <c r="D21" s="129">
        <v>704</v>
      </c>
      <c r="E21" s="129">
        <v>1</v>
      </c>
      <c r="F21" s="129">
        <v>640</v>
      </c>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609</v>
      </c>
      <c r="D34" s="128">
        <f t="shared" si="3"/>
        <v>411823.37</v>
      </c>
      <c r="E34" s="128">
        <f t="shared" si="3"/>
        <v>300</v>
      </c>
      <c r="F34" s="128">
        <f t="shared" si="3"/>
        <v>213253.96</v>
      </c>
      <c r="G34" s="128">
        <f t="shared" si="3"/>
        <v>4</v>
      </c>
      <c r="H34" s="128">
        <f t="shared" si="3"/>
        <v>2151.1999999999998</v>
      </c>
      <c r="I34" s="128">
        <f t="shared" si="3"/>
        <v>1</v>
      </c>
      <c r="J34" s="128">
        <f t="shared" si="3"/>
        <v>551.20000000000005</v>
      </c>
      <c r="K34" s="128">
        <f t="shared" si="3"/>
        <v>306</v>
      </c>
      <c r="L34" s="128">
        <f t="shared" si="3"/>
        <v>205440</v>
      </c>
    </row>
    <row r="35" spans="1:12" ht="24" customHeight="1" x14ac:dyDescent="0.2">
      <c r="A35" s="118">
        <v>30</v>
      </c>
      <c r="B35" s="121" t="s">
        <v>131</v>
      </c>
      <c r="C35" s="129">
        <f t="shared" ref="C35:L35" si="4">SUM(C36,C39)</f>
        <v>601</v>
      </c>
      <c r="D35" s="129">
        <f t="shared" si="4"/>
        <v>407983.37</v>
      </c>
      <c r="E35" s="129">
        <f t="shared" si="4"/>
        <v>292</v>
      </c>
      <c r="F35" s="129">
        <f t="shared" si="4"/>
        <v>209618.35</v>
      </c>
      <c r="G35" s="129">
        <f t="shared" si="4"/>
        <v>4</v>
      </c>
      <c r="H35" s="129">
        <f t="shared" si="4"/>
        <v>2151.1999999999998</v>
      </c>
      <c r="I35" s="129">
        <f t="shared" si="4"/>
        <v>1</v>
      </c>
      <c r="J35" s="129">
        <f t="shared" si="4"/>
        <v>551.20000000000005</v>
      </c>
      <c r="K35" s="129">
        <f t="shared" si="4"/>
        <v>306</v>
      </c>
      <c r="L35" s="129">
        <f t="shared" si="4"/>
        <v>205440</v>
      </c>
    </row>
    <row r="36" spans="1:12" ht="19.5" customHeight="1" x14ac:dyDescent="0.2">
      <c r="A36" s="118">
        <v>31</v>
      </c>
      <c r="B36" s="121" t="s">
        <v>132</v>
      </c>
      <c r="C36" s="129">
        <v>165</v>
      </c>
      <c r="D36" s="129">
        <v>116463.37</v>
      </c>
      <c r="E36" s="129">
        <v>6</v>
      </c>
      <c r="F36" s="129">
        <v>5743.37</v>
      </c>
      <c r="G36" s="129"/>
      <c r="H36" s="129"/>
      <c r="I36" s="129"/>
      <c r="J36" s="129"/>
      <c r="K36" s="129">
        <v>159</v>
      </c>
      <c r="L36" s="129">
        <v>111360</v>
      </c>
    </row>
    <row r="37" spans="1:12" ht="16.5" customHeight="1" x14ac:dyDescent="0.2">
      <c r="A37" s="118">
        <v>32</v>
      </c>
      <c r="B37" s="122" t="s">
        <v>133</v>
      </c>
      <c r="C37" s="129">
        <v>10</v>
      </c>
      <c r="D37" s="129">
        <v>16000</v>
      </c>
      <c r="E37" s="129"/>
      <c r="F37" s="129"/>
      <c r="G37" s="129"/>
      <c r="H37" s="129"/>
      <c r="I37" s="129"/>
      <c r="J37" s="129"/>
      <c r="K37" s="129">
        <v>10</v>
      </c>
      <c r="L37" s="129">
        <v>16000</v>
      </c>
    </row>
    <row r="38" spans="1:12" ht="16.5" customHeight="1" x14ac:dyDescent="0.2">
      <c r="A38" s="118">
        <v>33</v>
      </c>
      <c r="B38" s="122" t="s">
        <v>116</v>
      </c>
      <c r="C38" s="129">
        <v>155</v>
      </c>
      <c r="D38" s="129">
        <v>100463.37</v>
      </c>
      <c r="E38" s="129">
        <v>6</v>
      </c>
      <c r="F38" s="129">
        <v>5743.37</v>
      </c>
      <c r="G38" s="129"/>
      <c r="H38" s="129"/>
      <c r="I38" s="129"/>
      <c r="J38" s="129"/>
      <c r="K38" s="129">
        <v>149</v>
      </c>
      <c r="L38" s="129">
        <v>95360</v>
      </c>
    </row>
    <row r="39" spans="1:12" ht="21" customHeight="1" x14ac:dyDescent="0.2">
      <c r="A39" s="118">
        <v>34</v>
      </c>
      <c r="B39" s="121" t="s">
        <v>134</v>
      </c>
      <c r="C39" s="129">
        <v>436</v>
      </c>
      <c r="D39" s="129">
        <v>291520</v>
      </c>
      <c r="E39" s="129">
        <v>286</v>
      </c>
      <c r="F39" s="129">
        <v>203874.98</v>
      </c>
      <c r="G39" s="129">
        <v>4</v>
      </c>
      <c r="H39" s="129">
        <v>2151.1999999999998</v>
      </c>
      <c r="I39" s="129">
        <v>1</v>
      </c>
      <c r="J39" s="129">
        <v>551.20000000000005</v>
      </c>
      <c r="K39" s="129">
        <v>147</v>
      </c>
      <c r="L39" s="129">
        <v>94080</v>
      </c>
    </row>
    <row r="40" spans="1:12" ht="30" customHeight="1" x14ac:dyDescent="0.2">
      <c r="A40" s="118">
        <v>35</v>
      </c>
      <c r="B40" s="122" t="s">
        <v>135</v>
      </c>
      <c r="C40" s="129">
        <v>13</v>
      </c>
      <c r="D40" s="129">
        <v>20800</v>
      </c>
      <c r="E40" s="129">
        <v>13</v>
      </c>
      <c r="F40" s="129">
        <v>29700</v>
      </c>
      <c r="G40" s="129"/>
      <c r="H40" s="129"/>
      <c r="I40" s="129">
        <v>1</v>
      </c>
      <c r="J40" s="129">
        <v>551.20000000000005</v>
      </c>
      <c r="K40" s="129"/>
      <c r="L40" s="129"/>
    </row>
    <row r="41" spans="1:12" ht="21" customHeight="1" x14ac:dyDescent="0.2">
      <c r="A41" s="118">
        <v>36</v>
      </c>
      <c r="B41" s="122" t="s">
        <v>119</v>
      </c>
      <c r="C41" s="129">
        <v>423</v>
      </c>
      <c r="D41" s="129">
        <v>270720</v>
      </c>
      <c r="E41" s="129">
        <v>273</v>
      </c>
      <c r="F41" s="129">
        <v>174174.98</v>
      </c>
      <c r="G41" s="129">
        <v>4</v>
      </c>
      <c r="H41" s="129">
        <v>2151.1999999999998</v>
      </c>
      <c r="I41" s="129"/>
      <c r="J41" s="129"/>
      <c r="K41" s="129">
        <v>147</v>
      </c>
      <c r="L41" s="129">
        <v>94080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v>8</v>
      </c>
      <c r="D44" s="129">
        <v>3840</v>
      </c>
      <c r="E44" s="129">
        <v>8</v>
      </c>
      <c r="F44" s="129">
        <v>3635.61</v>
      </c>
      <c r="G44" s="129"/>
      <c r="H44" s="129"/>
      <c r="I44" s="129"/>
      <c r="J44" s="129"/>
      <c r="K44" s="129"/>
      <c r="L44" s="129"/>
    </row>
    <row r="45" spans="1:12" ht="21.75" customHeight="1" x14ac:dyDescent="0.2">
      <c r="A45" s="118">
        <v>40</v>
      </c>
      <c r="B45" s="120" t="s">
        <v>138</v>
      </c>
      <c r="C45" s="128">
        <f t="shared" ref="C45:L45" si="5">SUM(C46:C51)</f>
        <v>219</v>
      </c>
      <c r="D45" s="128">
        <f t="shared" si="5"/>
        <v>4763.2000000000007</v>
      </c>
      <c r="E45" s="128">
        <f t="shared" si="5"/>
        <v>219</v>
      </c>
      <c r="F45" s="128">
        <f t="shared" si="5"/>
        <v>4791.58</v>
      </c>
      <c r="G45" s="128">
        <f t="shared" si="5"/>
        <v>0</v>
      </c>
      <c r="H45" s="128">
        <f t="shared" si="5"/>
        <v>0</v>
      </c>
      <c r="I45" s="128">
        <f t="shared" si="5"/>
        <v>1</v>
      </c>
      <c r="J45" s="128">
        <f t="shared" si="5"/>
        <v>14.4</v>
      </c>
      <c r="K45" s="128">
        <f t="shared" si="5"/>
        <v>2</v>
      </c>
      <c r="L45" s="128">
        <f t="shared" si="5"/>
        <v>52.8</v>
      </c>
    </row>
    <row r="46" spans="1:12" ht="18.75" customHeight="1" x14ac:dyDescent="0.2">
      <c r="A46" s="118">
        <v>41</v>
      </c>
      <c r="B46" s="121" t="s">
        <v>20</v>
      </c>
      <c r="C46" s="129">
        <v>157</v>
      </c>
      <c r="D46" s="129">
        <v>1977.6</v>
      </c>
      <c r="E46" s="129">
        <v>158</v>
      </c>
      <c r="F46" s="129">
        <v>2028.29</v>
      </c>
      <c r="G46" s="129"/>
      <c r="H46" s="129"/>
      <c r="I46" s="129"/>
      <c r="J46" s="129"/>
      <c r="K46" s="129">
        <v>1</v>
      </c>
      <c r="L46" s="129">
        <v>4.8</v>
      </c>
    </row>
    <row r="47" spans="1:12" ht="21" customHeight="1" x14ac:dyDescent="0.2">
      <c r="A47" s="118">
        <v>42</v>
      </c>
      <c r="B47" s="121" t="s">
        <v>21</v>
      </c>
      <c r="C47" s="129">
        <v>15</v>
      </c>
      <c r="D47" s="129">
        <v>720</v>
      </c>
      <c r="E47" s="129">
        <v>14</v>
      </c>
      <c r="F47" s="129">
        <v>672</v>
      </c>
      <c r="G47" s="129"/>
      <c r="H47" s="129"/>
      <c r="I47" s="129"/>
      <c r="J47" s="129"/>
      <c r="K47" s="129">
        <v>1</v>
      </c>
      <c r="L47" s="129">
        <v>48</v>
      </c>
    </row>
    <row r="48" spans="1:12" ht="21" customHeight="1" x14ac:dyDescent="0.2">
      <c r="A48" s="118">
        <v>43</v>
      </c>
      <c r="B48" s="121" t="s">
        <v>22</v>
      </c>
      <c r="C48" s="129">
        <v>1</v>
      </c>
      <c r="D48" s="129">
        <v>16</v>
      </c>
      <c r="E48" s="129">
        <v>1</v>
      </c>
      <c r="F48" s="129">
        <v>41.34</v>
      </c>
      <c r="G48" s="129"/>
      <c r="H48" s="129"/>
      <c r="I48" s="129"/>
      <c r="J48" s="129"/>
      <c r="K48" s="129"/>
      <c r="L48" s="129"/>
    </row>
    <row r="49" spans="1:12" ht="27" customHeight="1" x14ac:dyDescent="0.2">
      <c r="A49" s="118">
        <v>44</v>
      </c>
      <c r="B49" s="121" t="s">
        <v>23</v>
      </c>
      <c r="C49" s="129">
        <v>31</v>
      </c>
      <c r="D49" s="129">
        <v>1488</v>
      </c>
      <c r="E49" s="129">
        <v>31</v>
      </c>
      <c r="F49" s="129">
        <v>1488.35</v>
      </c>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v>15</v>
      </c>
      <c r="D51" s="129">
        <v>561.6</v>
      </c>
      <c r="E51" s="129">
        <v>15</v>
      </c>
      <c r="F51" s="129">
        <v>561.6</v>
      </c>
      <c r="G51" s="129"/>
      <c r="H51" s="129"/>
      <c r="I51" s="129">
        <v>1</v>
      </c>
      <c r="J51" s="129">
        <v>14.4</v>
      </c>
      <c r="K51" s="129"/>
      <c r="L51" s="129"/>
    </row>
    <row r="52" spans="1:12" ht="28.5" customHeight="1" x14ac:dyDescent="0.2">
      <c r="A52" s="118">
        <v>47</v>
      </c>
      <c r="B52" s="120" t="s">
        <v>130</v>
      </c>
      <c r="C52" s="128">
        <v>2589</v>
      </c>
      <c r="D52" s="128">
        <v>828480</v>
      </c>
      <c r="E52" s="128">
        <v>1319</v>
      </c>
      <c r="F52" s="128">
        <v>422034.6</v>
      </c>
      <c r="G52" s="128"/>
      <c r="H52" s="128"/>
      <c r="I52" s="128">
        <v>2587</v>
      </c>
      <c r="J52" s="128">
        <v>827601</v>
      </c>
      <c r="K52" s="129">
        <v>2</v>
      </c>
      <c r="L52" s="128">
        <v>640</v>
      </c>
    </row>
    <row r="53" spans="1:12" ht="15" x14ac:dyDescent="0.2">
      <c r="A53" s="118">
        <v>48</v>
      </c>
      <c r="B53" s="119" t="s">
        <v>129</v>
      </c>
      <c r="C53" s="128">
        <f t="shared" ref="C53:L53" si="6">SUM(C6,C25,C34,C45,C52)</f>
        <v>11021</v>
      </c>
      <c r="D53" s="128">
        <f t="shared" si="6"/>
        <v>9063427.6999999993</v>
      </c>
      <c r="E53" s="128">
        <f t="shared" si="6"/>
        <v>8417</v>
      </c>
      <c r="F53" s="128">
        <f t="shared" si="6"/>
        <v>8102283.5899999999</v>
      </c>
      <c r="G53" s="128">
        <f t="shared" si="6"/>
        <v>146</v>
      </c>
      <c r="H53" s="128">
        <f t="shared" si="6"/>
        <v>158626.84000000003</v>
      </c>
      <c r="I53" s="128">
        <f t="shared" si="6"/>
        <v>2769</v>
      </c>
      <c r="J53" s="128">
        <f t="shared" si="6"/>
        <v>963947.05</v>
      </c>
      <c r="K53" s="128">
        <f t="shared" si="6"/>
        <v>1098</v>
      </c>
      <c r="L53" s="128">
        <f t="shared" si="6"/>
        <v>861862.27</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Зведений- 10 (судовий збір), Підрозділ: ТУ ДСА України в Тернопільській області,_x000D_
 Початок періоду: 01.01.2017, Кінець періоду: 30.06.2017&amp;L94B86975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workbookViewId="0">
      <selection activeCell="E5" sqref="E5:F3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s>
  <sheetData>
    <row r="1" spans="1:6" s="3" customFormat="1" ht="20.25" customHeight="1" x14ac:dyDescent="0.2">
      <c r="B1" s="144" t="s">
        <v>31</v>
      </c>
      <c r="C1" s="144"/>
      <c r="D1" s="4"/>
    </row>
    <row r="2" spans="1:6" s="3" customFormat="1" ht="7.5" customHeight="1" x14ac:dyDescent="0.2">
      <c r="B2" s="2"/>
      <c r="C2" s="2"/>
      <c r="D2" s="2"/>
    </row>
    <row r="3" spans="1:6" s="3" customFormat="1" ht="25.5" customHeight="1" x14ac:dyDescent="0.2">
      <c r="A3" s="142" t="s">
        <v>0</v>
      </c>
      <c r="B3" s="142" t="s">
        <v>32</v>
      </c>
      <c r="C3" s="142"/>
      <c r="D3" s="142"/>
      <c r="E3" s="143" t="s">
        <v>7</v>
      </c>
      <c r="F3" s="143" t="s">
        <v>25</v>
      </c>
    </row>
    <row r="4" spans="1:6" s="3" customFormat="1" ht="14.25" customHeight="1" x14ac:dyDescent="0.2">
      <c r="A4" s="142"/>
      <c r="B4" s="142"/>
      <c r="C4" s="142"/>
      <c r="D4" s="142"/>
      <c r="E4" s="143"/>
      <c r="F4" s="143"/>
    </row>
    <row r="5" spans="1:6" s="3" customFormat="1" ht="23.25" customHeight="1" x14ac:dyDescent="0.2">
      <c r="A5" s="68">
        <v>1</v>
      </c>
      <c r="B5" s="145" t="s">
        <v>33</v>
      </c>
      <c r="C5" s="145"/>
      <c r="D5" s="145"/>
      <c r="E5" s="127">
        <f>SUM(E6:E31)</f>
        <v>0</v>
      </c>
      <c r="F5" s="127">
        <f>SUM(F6:F31)</f>
        <v>0</v>
      </c>
    </row>
    <row r="6" spans="1:6" s="3" customFormat="1" ht="19.5" customHeight="1" x14ac:dyDescent="0.2">
      <c r="A6" s="68">
        <v>2</v>
      </c>
      <c r="B6" s="139" t="s">
        <v>80</v>
      </c>
      <c r="C6" s="140"/>
      <c r="D6" s="141"/>
      <c r="E6" s="125"/>
      <c r="F6" s="126"/>
    </row>
    <row r="7" spans="1:6" s="3" customFormat="1" ht="21.75" customHeight="1" x14ac:dyDescent="0.2">
      <c r="A7" s="68">
        <v>3</v>
      </c>
      <c r="B7" s="139" t="s">
        <v>78</v>
      </c>
      <c r="C7" s="140"/>
      <c r="D7" s="141"/>
      <c r="E7" s="125"/>
      <c r="F7" s="125"/>
    </row>
    <row r="8" spans="1:6" s="3" customFormat="1" ht="15.75" customHeight="1" x14ac:dyDescent="0.2">
      <c r="A8" s="68">
        <v>4</v>
      </c>
      <c r="B8" s="139" t="s">
        <v>34</v>
      </c>
      <c r="C8" s="140"/>
      <c r="D8" s="141"/>
      <c r="E8" s="125"/>
      <c r="F8" s="125"/>
    </row>
    <row r="9" spans="1:6" s="3" customFormat="1" ht="41.25" customHeight="1" x14ac:dyDescent="0.2">
      <c r="A9" s="68">
        <v>5</v>
      </c>
      <c r="B9" s="139" t="s">
        <v>81</v>
      </c>
      <c r="C9" s="140"/>
      <c r="D9" s="141"/>
      <c r="E9" s="125"/>
      <c r="F9" s="125"/>
    </row>
    <row r="10" spans="1:6" s="3" customFormat="1" ht="27" customHeight="1" x14ac:dyDescent="0.2">
      <c r="A10" s="68">
        <v>6</v>
      </c>
      <c r="B10" s="139" t="s">
        <v>83</v>
      </c>
      <c r="C10" s="140"/>
      <c r="D10" s="141"/>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39" t="s">
        <v>82</v>
      </c>
      <c r="C14" s="140"/>
      <c r="D14" s="141"/>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38" t="s">
        <v>10</v>
      </c>
      <c r="C17" s="138"/>
      <c r="D17" s="138"/>
      <c r="E17" s="125"/>
      <c r="F17" s="125"/>
    </row>
    <row r="18" spans="1:6" s="3" customFormat="1" ht="37.5" customHeight="1" x14ac:dyDescent="0.2">
      <c r="A18" s="68">
        <v>14</v>
      </c>
      <c r="B18" s="138" t="s">
        <v>11</v>
      </c>
      <c r="C18" s="138"/>
      <c r="D18" s="138"/>
      <c r="E18" s="125"/>
      <c r="F18" s="125"/>
    </row>
    <row r="19" spans="1:6" s="3" customFormat="1" ht="27.75" customHeight="1" x14ac:dyDescent="0.2">
      <c r="A19" s="68">
        <v>15</v>
      </c>
      <c r="B19" s="138" t="s">
        <v>12</v>
      </c>
      <c r="C19" s="138"/>
      <c r="D19" s="138"/>
      <c r="E19" s="125"/>
      <c r="F19" s="125"/>
    </row>
    <row r="20" spans="1:6" s="3" customFormat="1" ht="36" customHeight="1" x14ac:dyDescent="0.2">
      <c r="A20" s="68">
        <v>16</v>
      </c>
      <c r="B20" s="138" t="s">
        <v>13</v>
      </c>
      <c r="C20" s="138"/>
      <c r="D20" s="138"/>
      <c r="E20" s="125"/>
      <c r="F20" s="125"/>
    </row>
    <row r="21" spans="1:6" s="3" customFormat="1" ht="17.25" customHeight="1" x14ac:dyDescent="0.2">
      <c r="A21" s="68">
        <v>17</v>
      </c>
      <c r="B21" s="138" t="s">
        <v>39</v>
      </c>
      <c r="C21" s="138"/>
      <c r="D21" s="138"/>
      <c r="E21" s="125"/>
      <c r="F21" s="125"/>
    </row>
    <row r="22" spans="1:6" s="3" customFormat="1" ht="48.75" customHeight="1" x14ac:dyDescent="0.2">
      <c r="A22" s="68">
        <v>18</v>
      </c>
      <c r="B22" s="138" t="s">
        <v>14</v>
      </c>
      <c r="C22" s="138"/>
      <c r="D22" s="138"/>
      <c r="E22" s="125"/>
      <c r="F22" s="125"/>
    </row>
    <row r="23" spans="1:6" s="3" customFormat="1" ht="40.5" customHeight="1" x14ac:dyDescent="0.2">
      <c r="A23" s="68">
        <v>19</v>
      </c>
      <c r="B23" s="138" t="s">
        <v>15</v>
      </c>
      <c r="C23" s="138"/>
      <c r="D23" s="138"/>
      <c r="E23" s="125"/>
      <c r="F23" s="125"/>
    </row>
    <row r="24" spans="1:6" s="3" customFormat="1" ht="45" customHeight="1" x14ac:dyDescent="0.2">
      <c r="A24" s="68">
        <v>20</v>
      </c>
      <c r="B24" s="138" t="s">
        <v>40</v>
      </c>
      <c r="C24" s="138"/>
      <c r="D24" s="138"/>
      <c r="E24" s="125"/>
      <c r="F24" s="125"/>
    </row>
    <row r="25" spans="1:6" s="3" customFormat="1" ht="48" customHeight="1" x14ac:dyDescent="0.2">
      <c r="A25" s="68">
        <v>21</v>
      </c>
      <c r="B25" s="138" t="s">
        <v>16</v>
      </c>
      <c r="C25" s="138"/>
      <c r="D25" s="138"/>
      <c r="E25" s="125"/>
      <c r="F25" s="125"/>
    </row>
    <row r="26" spans="1:6" s="3" customFormat="1" ht="47.25" customHeight="1" x14ac:dyDescent="0.2">
      <c r="A26" s="68">
        <v>22</v>
      </c>
      <c r="B26" s="138" t="s">
        <v>17</v>
      </c>
      <c r="C26" s="138"/>
      <c r="D26" s="138"/>
      <c r="E26" s="125"/>
      <c r="F26" s="125"/>
    </row>
    <row r="27" spans="1:6" s="3" customFormat="1" ht="36" customHeight="1" x14ac:dyDescent="0.2">
      <c r="A27" s="68">
        <v>23</v>
      </c>
      <c r="B27" s="138" t="s">
        <v>18</v>
      </c>
      <c r="C27" s="138"/>
      <c r="D27" s="138"/>
      <c r="E27" s="125"/>
      <c r="F27" s="125"/>
    </row>
    <row r="28" spans="1:6" s="3" customFormat="1" ht="53.25" customHeight="1" x14ac:dyDescent="0.2">
      <c r="A28" s="68">
        <v>24</v>
      </c>
      <c r="B28" s="138" t="s">
        <v>19</v>
      </c>
      <c r="C28" s="138"/>
      <c r="D28" s="138"/>
      <c r="E28" s="125"/>
      <c r="F28" s="125"/>
    </row>
    <row r="29" spans="1:6" s="3" customFormat="1" ht="26.25" customHeight="1" x14ac:dyDescent="0.2">
      <c r="A29" s="68">
        <v>25</v>
      </c>
      <c r="B29" s="138" t="s">
        <v>24</v>
      </c>
      <c r="C29" s="138"/>
      <c r="D29" s="138"/>
      <c r="E29" s="125"/>
      <c r="F29" s="125"/>
    </row>
    <row r="30" spans="1:6" s="3" customFormat="1" ht="32.25" customHeight="1" x14ac:dyDescent="0.2">
      <c r="A30" s="68">
        <v>26</v>
      </c>
      <c r="B30" s="138" t="s">
        <v>41</v>
      </c>
      <c r="C30" s="138"/>
      <c r="D30" s="138"/>
      <c r="E30" s="125"/>
      <c r="F30" s="125"/>
    </row>
    <row r="31" spans="1:6" s="3" customFormat="1" ht="39" customHeight="1" x14ac:dyDescent="0.2">
      <c r="A31" s="69">
        <v>27</v>
      </c>
      <c r="B31" s="138" t="s">
        <v>75</v>
      </c>
      <c r="C31" s="138"/>
      <c r="D31" s="138"/>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honeticPr fontId="0" type="noConversion"/>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Зведений- 10 (судовий збір), Підрозділ: ТУ ДСА України в Тернопільській області,_x000D_
 Початок періоду: 01.01.2017, Кінець періоду: 30.06.2017&amp;L94B86975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22" workbookViewId="0">
      <selection activeCell="C27" sqref="C27"/>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54" t="s">
        <v>32</v>
      </c>
      <c r="C3" s="155"/>
      <c r="D3" s="156"/>
      <c r="E3" s="97" t="s">
        <v>7</v>
      </c>
      <c r="F3" s="97" t="s">
        <v>25</v>
      </c>
    </row>
    <row r="4" spans="1:6" ht="18" customHeight="1" x14ac:dyDescent="0.2">
      <c r="A4" s="98">
        <v>1</v>
      </c>
      <c r="B4" s="157" t="s">
        <v>96</v>
      </c>
      <c r="C4" s="158"/>
      <c r="D4" s="159"/>
      <c r="E4" s="124">
        <f>SUM(E5:E25)</f>
        <v>1070</v>
      </c>
      <c r="F4" s="124">
        <f>SUM(F5:F25)</f>
        <v>819755.51</v>
      </c>
    </row>
    <row r="5" spans="1:6" ht="20.25" customHeight="1" x14ac:dyDescent="0.2">
      <c r="A5" s="98">
        <v>2</v>
      </c>
      <c r="B5" s="147" t="s">
        <v>97</v>
      </c>
      <c r="C5" s="148"/>
      <c r="D5" s="149"/>
      <c r="E5" s="125">
        <v>41</v>
      </c>
      <c r="F5" s="126">
        <v>27186.400000000001</v>
      </c>
    </row>
    <row r="6" spans="1:6" ht="28.5" customHeight="1" x14ac:dyDescent="0.2">
      <c r="A6" s="98">
        <v>3</v>
      </c>
      <c r="B6" s="147" t="s">
        <v>98</v>
      </c>
      <c r="C6" s="148"/>
      <c r="D6" s="149"/>
      <c r="E6" s="125">
        <v>3</v>
      </c>
      <c r="F6" s="126">
        <v>6679.9</v>
      </c>
    </row>
    <row r="7" spans="1:6" ht="20.25" customHeight="1" x14ac:dyDescent="0.2">
      <c r="A7" s="98">
        <v>4</v>
      </c>
      <c r="B7" s="147" t="s">
        <v>99</v>
      </c>
      <c r="C7" s="148"/>
      <c r="D7" s="149"/>
      <c r="E7" s="125">
        <v>425</v>
      </c>
      <c r="F7" s="126">
        <v>276434.40000000002</v>
      </c>
    </row>
    <row r="8" spans="1:6" ht="41.25" customHeight="1" x14ac:dyDescent="0.2">
      <c r="A8" s="98">
        <v>5</v>
      </c>
      <c r="B8" s="147" t="s">
        <v>100</v>
      </c>
      <c r="C8" s="148"/>
      <c r="D8" s="149"/>
      <c r="E8" s="125"/>
      <c r="F8" s="126"/>
    </row>
    <row r="9" spans="1:6" ht="30.75" customHeight="1" x14ac:dyDescent="0.2">
      <c r="A9" s="98">
        <v>6</v>
      </c>
      <c r="B9" s="147" t="s">
        <v>101</v>
      </c>
      <c r="C9" s="148"/>
      <c r="D9" s="149"/>
      <c r="E9" s="125">
        <v>18</v>
      </c>
      <c r="F9" s="126">
        <v>11520</v>
      </c>
    </row>
    <row r="10" spans="1:6" ht="18" customHeight="1" x14ac:dyDescent="0.2">
      <c r="A10" s="98">
        <v>7</v>
      </c>
      <c r="B10" s="147" t="s">
        <v>102</v>
      </c>
      <c r="C10" s="148"/>
      <c r="D10" s="149"/>
      <c r="E10" s="125">
        <v>15</v>
      </c>
      <c r="F10" s="126">
        <v>17067.349999999999</v>
      </c>
    </row>
    <row r="11" spans="1:6" ht="18.75" customHeight="1" x14ac:dyDescent="0.2">
      <c r="A11" s="98">
        <v>8</v>
      </c>
      <c r="B11" s="147" t="s">
        <v>103</v>
      </c>
      <c r="C11" s="148"/>
      <c r="D11" s="149"/>
      <c r="E11" s="125">
        <v>18</v>
      </c>
      <c r="F11" s="126">
        <v>12909.7</v>
      </c>
    </row>
    <row r="12" spans="1:6" ht="29.25" customHeight="1" x14ac:dyDescent="0.2">
      <c r="A12" s="98">
        <v>9</v>
      </c>
      <c r="B12" s="147" t="s">
        <v>82</v>
      </c>
      <c r="C12" s="148"/>
      <c r="D12" s="149"/>
      <c r="E12" s="125">
        <v>4</v>
      </c>
      <c r="F12" s="126">
        <v>2240</v>
      </c>
    </row>
    <row r="13" spans="1:6" ht="20.25" customHeight="1" x14ac:dyDescent="0.2">
      <c r="A13" s="98">
        <v>10</v>
      </c>
      <c r="B13" s="147" t="s">
        <v>104</v>
      </c>
      <c r="C13" s="148"/>
      <c r="D13" s="149"/>
      <c r="E13" s="125">
        <v>85</v>
      </c>
      <c r="F13" s="126">
        <v>49988.17</v>
      </c>
    </row>
    <row r="14" spans="1:6" ht="21" customHeight="1" x14ac:dyDescent="0.2">
      <c r="A14" s="98">
        <v>11</v>
      </c>
      <c r="B14" s="147" t="s">
        <v>105</v>
      </c>
      <c r="C14" s="148"/>
      <c r="D14" s="149"/>
      <c r="E14" s="125">
        <v>22</v>
      </c>
      <c r="F14" s="126">
        <v>19201.509999999998</v>
      </c>
    </row>
    <row r="15" spans="1:6" ht="20.25" customHeight="1" x14ac:dyDescent="0.2">
      <c r="A15" s="98">
        <v>12</v>
      </c>
      <c r="B15" s="147" t="s">
        <v>106</v>
      </c>
      <c r="C15" s="148"/>
      <c r="D15" s="149"/>
      <c r="E15" s="125"/>
      <c r="F15" s="126"/>
    </row>
    <row r="16" spans="1:6" ht="30" customHeight="1" x14ac:dyDescent="0.2">
      <c r="A16" s="98">
        <v>13</v>
      </c>
      <c r="B16" s="147" t="s">
        <v>107</v>
      </c>
      <c r="C16" s="148"/>
      <c r="D16" s="149"/>
      <c r="E16" s="125">
        <v>7</v>
      </c>
      <c r="F16" s="126">
        <v>4160</v>
      </c>
    </row>
    <row r="17" spans="1:11" ht="20.25" customHeight="1" x14ac:dyDescent="0.2">
      <c r="A17" s="98">
        <v>14</v>
      </c>
      <c r="B17" s="147" t="s">
        <v>108</v>
      </c>
      <c r="C17" s="148"/>
      <c r="D17" s="149"/>
      <c r="E17" s="125">
        <v>309</v>
      </c>
      <c r="F17" s="126">
        <v>199088.08</v>
      </c>
    </row>
    <row r="18" spans="1:11" ht="27" customHeight="1" x14ac:dyDescent="0.2">
      <c r="A18" s="98">
        <v>15</v>
      </c>
      <c r="B18" s="147" t="s">
        <v>109</v>
      </c>
      <c r="C18" s="148"/>
      <c r="D18" s="149"/>
      <c r="E18" s="125"/>
      <c r="F18" s="126"/>
    </row>
    <row r="19" spans="1:11" ht="54.75" customHeight="1" x14ac:dyDescent="0.2">
      <c r="A19" s="98">
        <v>16</v>
      </c>
      <c r="B19" s="147" t="s">
        <v>110</v>
      </c>
      <c r="C19" s="148"/>
      <c r="D19" s="149"/>
      <c r="E19" s="125"/>
      <c r="F19" s="126"/>
    </row>
    <row r="20" spans="1:11" ht="21" customHeight="1" x14ac:dyDescent="0.2">
      <c r="A20" s="98">
        <v>17</v>
      </c>
      <c r="B20" s="147" t="s">
        <v>142</v>
      </c>
      <c r="C20" s="148"/>
      <c r="D20" s="149"/>
      <c r="E20" s="125">
        <v>2</v>
      </c>
      <c r="F20" s="126">
        <v>1600</v>
      </c>
    </row>
    <row r="21" spans="1:11" ht="30" customHeight="1" x14ac:dyDescent="0.2">
      <c r="A21" s="98">
        <v>18</v>
      </c>
      <c r="B21" s="147" t="s">
        <v>141</v>
      </c>
      <c r="C21" s="148"/>
      <c r="D21" s="149"/>
      <c r="E21" s="125"/>
      <c r="F21" s="126"/>
    </row>
    <row r="22" spans="1:11" ht="57" customHeight="1" x14ac:dyDescent="0.2">
      <c r="A22" s="98">
        <v>19</v>
      </c>
      <c r="B22" s="151" t="s">
        <v>143</v>
      </c>
      <c r="C22" s="151"/>
      <c r="D22" s="151"/>
      <c r="E22" s="125"/>
      <c r="F22" s="126"/>
    </row>
    <row r="23" spans="1:11" ht="30.75" customHeight="1" x14ac:dyDescent="0.2">
      <c r="A23" s="98">
        <v>20</v>
      </c>
      <c r="B23" s="147" t="s">
        <v>144</v>
      </c>
      <c r="C23" s="148"/>
      <c r="D23" s="149"/>
      <c r="E23" s="125">
        <v>5</v>
      </c>
      <c r="F23" s="126">
        <v>8000</v>
      </c>
    </row>
    <row r="24" spans="1:11" ht="30" customHeight="1" x14ac:dyDescent="0.2">
      <c r="A24" s="98">
        <v>21</v>
      </c>
      <c r="B24" s="147" t="s">
        <v>145</v>
      </c>
      <c r="C24" s="148"/>
      <c r="D24" s="149"/>
      <c r="E24" s="125">
        <v>102</v>
      </c>
      <c r="F24" s="126">
        <v>161280</v>
      </c>
    </row>
    <row r="25" spans="1:11" ht="42.75" customHeight="1" x14ac:dyDescent="0.2">
      <c r="A25" s="98">
        <v>22</v>
      </c>
      <c r="B25" s="147" t="s">
        <v>146</v>
      </c>
      <c r="C25" s="148"/>
      <c r="D25" s="149"/>
      <c r="E25" s="125">
        <v>14</v>
      </c>
      <c r="F25" s="126">
        <v>22400</v>
      </c>
    </row>
    <row r="26" spans="1:11" x14ac:dyDescent="0.2">
      <c r="A26" s="99"/>
      <c r="B26" s="99"/>
      <c r="C26" s="99"/>
      <c r="D26" s="99"/>
      <c r="E26" s="99"/>
      <c r="F26" s="99"/>
    </row>
    <row r="27" spans="1:11" ht="16.5" customHeight="1" x14ac:dyDescent="0.25">
      <c r="A27" s="100"/>
      <c r="B27" s="91" t="s">
        <v>76</v>
      </c>
      <c r="C27" s="83"/>
      <c r="D27" s="86" t="s">
        <v>148</v>
      </c>
      <c r="E27" s="152" t="s">
        <v>148</v>
      </c>
      <c r="F27" s="152"/>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53" t="s">
        <v>149</v>
      </c>
      <c r="F29" s="153"/>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0" t="s">
        <v>148</v>
      </c>
      <c r="D32" s="150"/>
      <c r="E32" s="45" t="s">
        <v>148</v>
      </c>
      <c r="I32" s="111"/>
      <c r="J32" s="108"/>
      <c r="K32" s="109"/>
    </row>
    <row r="33" spans="1:11" ht="15" customHeight="1" x14ac:dyDescent="0.2">
      <c r="A33" s="110" t="s">
        <v>148</v>
      </c>
      <c r="B33" s="66" t="s">
        <v>92</v>
      </c>
      <c r="C33" s="146" t="s">
        <v>148</v>
      </c>
      <c r="D33" s="146"/>
      <c r="E33" s="89"/>
      <c r="I33" s="112"/>
      <c r="J33" s="112"/>
      <c r="K33" s="112"/>
    </row>
    <row r="34" spans="1:11" ht="15.75" customHeight="1" x14ac:dyDescent="0.25">
      <c r="A34" s="113"/>
      <c r="B34" s="67" t="s">
        <v>93</v>
      </c>
      <c r="C34" s="146" t="s">
        <v>148</v>
      </c>
      <c r="D34" s="146"/>
      <c r="F34" s="130" t="s">
        <v>150</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20:D20"/>
    <mergeCell ref="B22:D22"/>
    <mergeCell ref="B23:D23"/>
    <mergeCell ref="B24:D24"/>
    <mergeCell ref="B11:D11"/>
    <mergeCell ref="B12:D12"/>
    <mergeCell ref="B13:D13"/>
    <mergeCell ref="B14:D14"/>
    <mergeCell ref="C34:D34"/>
    <mergeCell ref="B15:D15"/>
    <mergeCell ref="B16:D16"/>
    <mergeCell ref="B17:D17"/>
    <mergeCell ref="B18:D18"/>
    <mergeCell ref="B19:D19"/>
    <mergeCell ref="B21:D21"/>
    <mergeCell ref="B25:D25"/>
    <mergeCell ref="C32:D32"/>
    <mergeCell ref="C33:D33"/>
  </mergeCells>
  <phoneticPr fontId="0" type="noConversion"/>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Зведений- 10 (судовий збір), Підрозділ: ТУ ДСА України в Тернопільській області,_x000D_
 Початок періоду: 01.01.2017, Кінець періоду: 30.06.2017&amp;L94B86975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2" zoomScaleNormal="100" workbookViewId="0">
      <selection activeCell="B44" sqref="B44:H44"/>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66" t="s">
        <v>63</v>
      </c>
      <c r="C3" s="166"/>
      <c r="D3" s="166"/>
      <c r="E3" s="166"/>
      <c r="F3" s="166"/>
      <c r="G3" s="166"/>
      <c r="H3" s="166"/>
    </row>
    <row r="4" spans="1:8" ht="18.95" customHeight="1" x14ac:dyDescent="0.3">
      <c r="B4" s="167"/>
      <c r="C4" s="167"/>
      <c r="D4" s="167"/>
      <c r="E4" s="167"/>
      <c r="F4" s="167"/>
      <c r="G4" s="167"/>
      <c r="H4" s="167"/>
    </row>
    <row r="5" spans="1:8" ht="18.95" customHeight="1" x14ac:dyDescent="0.3">
      <c r="B5" s="7"/>
      <c r="C5" s="7"/>
      <c r="D5" s="163" t="s">
        <v>151</v>
      </c>
      <c r="E5" s="163"/>
      <c r="F5" s="163"/>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68" t="s">
        <v>47</v>
      </c>
      <c r="C10" s="169"/>
      <c r="D10" s="170"/>
      <c r="E10" s="13" t="s">
        <v>48</v>
      </c>
      <c r="F10" s="14"/>
      <c r="G10" s="6" t="s">
        <v>64</v>
      </c>
    </row>
    <row r="11" spans="1:8" ht="12.95" customHeight="1" x14ac:dyDescent="0.2">
      <c r="A11" s="12"/>
      <c r="B11" s="37"/>
      <c r="C11" s="38"/>
      <c r="D11" s="33"/>
      <c r="E11" s="34"/>
      <c r="F11" s="10"/>
      <c r="G11" s="16" t="s">
        <v>65</v>
      </c>
    </row>
    <row r="12" spans="1:8" ht="37.5" customHeight="1" x14ac:dyDescent="0.2">
      <c r="A12" s="12"/>
      <c r="B12" s="171" t="s">
        <v>49</v>
      </c>
      <c r="C12" s="172"/>
      <c r="D12" s="173"/>
      <c r="E12" s="20" t="s">
        <v>66</v>
      </c>
      <c r="F12" s="10"/>
      <c r="G12" s="16"/>
    </row>
    <row r="13" spans="1:8" ht="12.75" customHeight="1" x14ac:dyDescent="0.2">
      <c r="A13" s="12"/>
      <c r="B13" s="17"/>
      <c r="C13" s="18"/>
      <c r="D13" s="19"/>
      <c r="E13" s="20"/>
      <c r="G13" s="21" t="s">
        <v>50</v>
      </c>
    </row>
    <row r="14" spans="1:8" ht="12.75" customHeight="1" x14ac:dyDescent="0.2">
      <c r="A14" s="12"/>
      <c r="B14" s="171" t="s">
        <v>67</v>
      </c>
      <c r="C14" s="172"/>
      <c r="D14" s="173"/>
      <c r="E14" s="187" t="s">
        <v>66</v>
      </c>
      <c r="F14" s="160" t="s">
        <v>51</v>
      </c>
      <c r="G14" s="160"/>
      <c r="H14" s="160"/>
    </row>
    <row r="15" spans="1:8" ht="12.75" customHeight="1" x14ac:dyDescent="0.2">
      <c r="A15" s="12"/>
      <c r="B15" s="171"/>
      <c r="C15" s="172"/>
      <c r="D15" s="173"/>
      <c r="E15" s="187"/>
      <c r="F15" s="174" t="s">
        <v>74</v>
      </c>
      <c r="G15" s="175"/>
      <c r="H15" s="175"/>
    </row>
    <row r="16" spans="1:8" ht="12.75" customHeight="1" x14ac:dyDescent="0.2">
      <c r="A16" s="12"/>
      <c r="B16" s="39"/>
      <c r="C16" s="40"/>
      <c r="D16" s="41"/>
      <c r="E16" s="35"/>
    </row>
    <row r="17" spans="1:8" ht="12.75" customHeight="1" x14ac:dyDescent="0.2">
      <c r="A17" s="12"/>
      <c r="B17" s="171" t="s">
        <v>68</v>
      </c>
      <c r="C17" s="172"/>
      <c r="D17" s="173"/>
      <c r="E17" s="187" t="s">
        <v>66</v>
      </c>
      <c r="F17" s="164" t="s">
        <v>94</v>
      </c>
      <c r="G17" s="165"/>
      <c r="H17" s="165"/>
    </row>
    <row r="18" spans="1:8" ht="12.95" customHeight="1" x14ac:dyDescent="0.2">
      <c r="A18" s="12"/>
      <c r="B18" s="171"/>
      <c r="C18" s="172"/>
      <c r="D18" s="173"/>
      <c r="E18" s="187"/>
      <c r="F18" s="164"/>
      <c r="G18" s="165"/>
      <c r="H18" s="165"/>
    </row>
    <row r="19" spans="1:8" ht="12.95" customHeight="1" x14ac:dyDescent="0.2">
      <c r="A19" s="12"/>
      <c r="B19" s="39"/>
      <c r="C19" s="40"/>
      <c r="D19" s="41"/>
      <c r="E19" s="35"/>
      <c r="F19" s="10"/>
      <c r="G19" s="21"/>
    </row>
    <row r="20" spans="1:8" ht="12.75" customHeight="1" x14ac:dyDescent="0.2">
      <c r="A20" s="12"/>
      <c r="B20" s="171" t="s">
        <v>71</v>
      </c>
      <c r="C20" s="172"/>
      <c r="D20" s="173"/>
      <c r="E20" s="187" t="s">
        <v>66</v>
      </c>
      <c r="F20" s="27"/>
      <c r="G20" s="27"/>
      <c r="H20" s="27"/>
    </row>
    <row r="21" spans="1:8" ht="12.75" customHeight="1" x14ac:dyDescent="0.2">
      <c r="A21" s="12"/>
      <c r="B21" s="171"/>
      <c r="C21" s="172"/>
      <c r="D21" s="173"/>
      <c r="E21" s="187"/>
      <c r="F21" s="160"/>
      <c r="G21" s="160"/>
      <c r="H21" s="160"/>
    </row>
    <row r="22" spans="1:8" ht="12.95" customHeight="1" x14ac:dyDescent="0.2">
      <c r="A22" s="12"/>
      <c r="B22" s="14"/>
      <c r="C22" s="10"/>
      <c r="D22" s="12"/>
      <c r="E22" s="22"/>
      <c r="F22" s="27"/>
      <c r="G22" s="27"/>
      <c r="H22" s="27"/>
    </row>
    <row r="23" spans="1:8" ht="12.95" customHeight="1" x14ac:dyDescent="0.2">
      <c r="A23" s="12"/>
      <c r="B23" s="171" t="s">
        <v>52</v>
      </c>
      <c r="C23" s="172"/>
      <c r="D23" s="173"/>
      <c r="E23" s="20"/>
      <c r="F23" s="10"/>
      <c r="G23" s="21"/>
    </row>
    <row r="24" spans="1:8" ht="12.95" customHeight="1" x14ac:dyDescent="0.2">
      <c r="A24" s="12"/>
      <c r="B24" s="171" t="s">
        <v>73</v>
      </c>
      <c r="C24" s="172"/>
      <c r="D24" s="173"/>
      <c r="E24" s="20"/>
      <c r="F24" s="10"/>
    </row>
    <row r="25" spans="1:8" ht="12.95" customHeight="1" x14ac:dyDescent="0.2">
      <c r="B25" s="171" t="s">
        <v>53</v>
      </c>
      <c r="C25" s="172"/>
      <c r="D25" s="173"/>
      <c r="E25" s="20" t="s">
        <v>69</v>
      </c>
    </row>
    <row r="26" spans="1:8" ht="12.95" customHeight="1" x14ac:dyDescent="0.2">
      <c r="B26" s="176" t="s">
        <v>54</v>
      </c>
      <c r="C26" s="177"/>
      <c r="D26" s="178"/>
      <c r="E26" s="22" t="s">
        <v>55</v>
      </c>
    </row>
    <row r="27" spans="1:8" ht="12.95" customHeight="1" x14ac:dyDescent="0.2">
      <c r="B27" s="23"/>
      <c r="C27" s="24"/>
      <c r="D27" s="41"/>
      <c r="E27" s="15"/>
    </row>
    <row r="28" spans="1:8" ht="12.95" customHeight="1" x14ac:dyDescent="0.2">
      <c r="B28" s="171" t="s">
        <v>56</v>
      </c>
      <c r="C28" s="172"/>
      <c r="D28" s="173"/>
      <c r="E28" s="25" t="s">
        <v>70</v>
      </c>
    </row>
    <row r="29" spans="1:8" ht="12.95" customHeight="1" x14ac:dyDescent="0.2">
      <c r="B29" s="188"/>
      <c r="C29" s="189"/>
      <c r="D29" s="190"/>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91" t="s">
        <v>59</v>
      </c>
      <c r="C37" s="192"/>
      <c r="D37" s="161" t="s">
        <v>152</v>
      </c>
      <c r="E37" s="161"/>
      <c r="F37" s="161"/>
      <c r="G37" s="161"/>
      <c r="H37" s="162"/>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9" t="s">
        <v>153</v>
      </c>
      <c r="E39" s="161"/>
      <c r="F39" s="161"/>
      <c r="G39" s="161"/>
      <c r="H39" s="162"/>
      <c r="I39" s="10"/>
    </row>
    <row r="40" spans="1:9" ht="12.95" customHeight="1" x14ac:dyDescent="0.2">
      <c r="A40" s="12"/>
      <c r="B40" s="14"/>
      <c r="C40" s="10"/>
      <c r="D40" s="10"/>
      <c r="E40" s="10"/>
      <c r="F40" s="10"/>
      <c r="G40" s="10"/>
      <c r="H40" s="12"/>
      <c r="I40" s="10"/>
    </row>
    <row r="41" spans="1:9" ht="12.95" customHeight="1" x14ac:dyDescent="0.2">
      <c r="A41" s="12"/>
      <c r="B41" s="180" t="s">
        <v>154</v>
      </c>
      <c r="C41" s="181"/>
      <c r="D41" s="181"/>
      <c r="E41" s="181"/>
      <c r="F41" s="181"/>
      <c r="G41" s="181"/>
      <c r="H41" s="182"/>
    </row>
    <row r="42" spans="1:9" ht="12.75" customHeight="1" x14ac:dyDescent="0.2">
      <c r="A42" s="12"/>
      <c r="B42" s="183" t="s">
        <v>61</v>
      </c>
      <c r="C42" s="184"/>
      <c r="D42" s="184"/>
      <c r="E42" s="184"/>
      <c r="F42" s="184"/>
      <c r="G42" s="184"/>
      <c r="H42" s="185"/>
    </row>
    <row r="43" spans="1:9" ht="12.95" customHeight="1" x14ac:dyDescent="0.2">
      <c r="A43" s="12"/>
      <c r="B43" s="14"/>
      <c r="C43" s="10"/>
      <c r="D43" s="10"/>
      <c r="E43" s="10"/>
      <c r="F43" s="10"/>
      <c r="G43" s="10"/>
      <c r="H43" s="12"/>
      <c r="I43" s="10"/>
    </row>
    <row r="44" spans="1:9" ht="12.95" customHeight="1" x14ac:dyDescent="0.2">
      <c r="A44" s="12"/>
      <c r="B44" s="186">
        <v>50</v>
      </c>
      <c r="C44" s="161"/>
      <c r="D44" s="161"/>
      <c r="E44" s="161"/>
      <c r="F44" s="161"/>
      <c r="G44" s="161"/>
      <c r="H44" s="162"/>
      <c r="I44" s="10"/>
    </row>
    <row r="45" spans="1:9" ht="12.95" customHeight="1" x14ac:dyDescent="0.2">
      <c r="A45" s="12"/>
      <c r="B45" s="183" t="s">
        <v>62</v>
      </c>
      <c r="C45" s="184"/>
      <c r="D45" s="184"/>
      <c r="E45" s="184"/>
      <c r="F45" s="184"/>
      <c r="G45" s="184"/>
      <c r="H45" s="185"/>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6" orientation="portrait" r:id="rId1"/>
  <headerFooter>
    <oddFooter>&amp;C&amp;L94B86975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2017-02-06T10:03:46Z</cp:lastPrinted>
  <dcterms:created xsi:type="dcterms:W3CDTF">2015-09-09T10:27:37Z</dcterms:created>
  <dcterms:modified xsi:type="dcterms:W3CDTF">2017-09-25T07:04:43Z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збір)_10019_2.2017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94B86975</vt:lpwstr>
  </property>
  <property fmtid="{D5CDD505-2E9C-101B-9397-08002B2CF9AE}" pid="9" name="Підрозділ">
    <vt:lpwstr>ТУ ДСА України в Тернопільській області</vt:lpwstr>
  </property>
  <property fmtid="{D5CDD505-2E9C-101B-9397-08002B2CF9AE}" pid="10" name="ПідрозділDBID">
    <vt:i4>0</vt:i4>
  </property>
  <property fmtid="{D5CDD505-2E9C-101B-9397-08002B2CF9AE}" pid="11" name="ПідрозділID">
    <vt:i4>168183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