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45621"/>
</workbook>
</file>

<file path=xl/calcChain.xml><?xml version="1.0" encoding="utf-8"?>
<calcChain xmlns="http://schemas.openxmlformats.org/spreadsheetml/2006/main">
  <c r="E14" i="2" l="1"/>
  <c r="E41" i="2"/>
  <c r="E42" i="2" s="1"/>
  <c r="F14" i="2"/>
  <c r="F41" i="2"/>
  <c r="F42" i="2"/>
  <c r="G14" i="2"/>
  <c r="G41" i="2"/>
  <c r="G42" i="2" s="1"/>
  <c r="H14" i="2"/>
  <c r="H41" i="2"/>
  <c r="H42" i="2"/>
  <c r="D9" i="5" s="1"/>
  <c r="I14" i="2"/>
  <c r="I41" i="2"/>
  <c r="I42" i="2" s="1"/>
  <c r="J14" i="2"/>
  <c r="J41" i="2"/>
  <c r="J42" i="2"/>
  <c r="K14" i="2"/>
  <c r="K41" i="2"/>
  <c r="K4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G37" i="3"/>
  <c r="G51" i="3"/>
  <c r="D4" i="5"/>
  <c r="D5" i="5"/>
  <c r="D6" i="5"/>
  <c r="D8" i="5"/>
  <c r="L42" i="2" l="1"/>
  <c r="D10" i="5"/>
  <c r="D3" i="5"/>
  <c r="D7" i="5"/>
  <c r="L41" i="2"/>
</calcChain>
</file>

<file path=xl/sharedStrings.xml><?xml version="1.0" encoding="utf-8"?>
<sst xmlns="http://schemas.openxmlformats.org/spreadsheetml/2006/main" count="264" uniqueCount="198">
  <si>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</si>
  <si>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</si>
  <si>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</si>
  <si>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</si>
  <si>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</si>
  <si>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</si>
  <si>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</si>
  <si>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</si>
  <si>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</si>
  <si>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</si>
  <si>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</si>
  <si>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2017 рік</t>
  </si>
  <si>
    <t>ТУ ДСА України в Тернопільській області</t>
  </si>
  <si>
    <t>46000,м. Тернопіль,вул. Руська 50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</si>
  <si>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</si>
  <si>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</si>
  <si>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</si>
  <si>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</si>
  <si>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</si>
  <si>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</si>
  <si>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</si>
  <si>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</si>
  <si>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</si>
  <si>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</si>
  <si>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</si>
  <si>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</si>
  <si>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</si>
  <si>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</si>
  <si>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</si>
  <si>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</si>
  <si>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</si>
  <si>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</si>
  <si>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</si>
  <si>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</si>
  <si>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</si>
  <si>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</si>
  <si>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</si>
  <si>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</si>
  <si>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</si>
  <si>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</si>
  <si>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</si>
  <si>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 xml:space="preserve">Позовні заяви, подання 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</si>
  <si>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</si>
  <si>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</si>
  <si>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</si>
  <si>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</si>
  <si>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Позовні заяви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</si>
  <si>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</si>
  <si>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</si>
  <si>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</si>
  <si>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</si>
  <si>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</si>
  <si>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</si>
  <si>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</si>
  <si>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</si>
  <si>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</si>
  <si>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</si>
  <si>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</si>
  <si>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у тому числі справ</t>
  </si>
  <si>
    <t>у тому числі справ позовного провадження</t>
  </si>
  <si>
    <t>у тому числі справ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</si>
  <si>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</si>
  <si>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</si>
  <si>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</si>
  <si>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</si>
  <si>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</si>
  <si>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</si>
  <si>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</si>
  <si>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</si>
  <si>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</si>
  <si>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</si>
  <si>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</si>
  <si>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</si>
  <si>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</si>
  <si>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</si>
  <si>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</si>
  <si>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</si>
  <si>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</si>
  <si>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</si>
  <si>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</si>
  <si>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</si>
  <si>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</si>
  <si>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</si>
  <si>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</si>
  <si>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</si>
  <si>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</si>
  <si>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</si>
  <si>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</si>
  <si>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</si>
  <si>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</si>
  <si>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</si>
  <si>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</si>
  <si>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</si>
  <si>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</si>
  <si>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</si>
  <si>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</si>
  <si>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</si>
  <si>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</si>
  <si>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</si>
  <si>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</si>
  <si>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</si>
  <si>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</si>
  <si>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</si>
  <si>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</si>
  <si>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</si>
  <si>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</si>
  <si>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</si>
  <si>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</si>
  <si>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</si>
  <si>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</si>
  <si>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</si>
  <si>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</si>
  <si>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</si>
  <si>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</si>
  <si>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</si>
  <si>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</si>
  <si>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</si>
  <si>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</si>
  <si>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</si>
  <si>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</si>
  <si>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</si>
  <si>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</si>
  <si>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</si>
  <si>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</si>
  <si>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</si>
  <si>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</si>
  <si>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</si>
  <si>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</si>
  <si>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</si>
  <si>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</si>
  <si>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</si>
  <si>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</si>
  <si>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</si>
  <si>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</si>
  <si>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</si>
  <si>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</si>
  <si>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</si>
  <si>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</si>
  <si>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</si>
  <si>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</si>
  <si>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</si>
  <si>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</si>
  <si>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</si>
  <si>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</si>
  <si>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</si>
  <si>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</si>
  <si>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</si>
  <si>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</si>
  <si>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</si>
  <si>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</si>
  <si>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</si>
  <si>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</si>
  <si>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</si>
  <si>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</si>
  <si>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</si>
  <si>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</si>
  <si>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</si>
  <si>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</si>
  <si>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</si>
  <si>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</si>
  <si>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</si>
  <si>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</si>
  <si>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</si>
  <si>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</si>
  <si>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</si>
  <si>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</si>
  <si>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</si>
  <si>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</si>
  <si>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</si>
  <si>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</si>
  <si>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</si>
  <si>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</si>
  <si>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</si>
  <si>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</si>
  <si>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</si>
  <si>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</si>
  <si>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</si>
  <si>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</si>
  <si>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</si>
  <si>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</si>
  <si>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</si>
  <si>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</si>
  <si>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</si>
  <si>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</si>
  <si>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</si>
  <si>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</si>
  <si>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</si>
  <si>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</si>
  <si>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</si>
  <si>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</si>
  <si>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</si>
  <si>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</si>
  <si>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</si>
  <si>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</si>
  <si>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>Я.С. Теслюк</t>
  </si>
  <si>
    <t>(П.І.Б.)</t>
  </si>
  <si>
    <t>Х.І. Хомич</t>
  </si>
  <si>
    <t>12 січня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</si>
</sst>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sz val="10"/>
      <name val="Arial Cyr"/>
      <charset val="204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8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wrapText="1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2" fillId="0" borderId="5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3" fontId="23" fillId="0" borderId="5" xfId="0" applyNumberFormat="1" applyFont="1" applyFill="1" applyBorder="1" applyAlignment="1" applyProtection="1">
      <alignment horizontal="righ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16" fontId="5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2" fillId="0" borderId="12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49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horizontal="left" vertical="center" wrapText="1"/>
    </xf>
    <xf numFmtId="0" fontId="19" fillId="0" borderId="8" xfId="0" applyNumberFormat="1" applyFont="1" applyFill="1" applyBorder="1" applyAlignment="1" applyProtection="1">
      <alignment horizontal="left" vertical="center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1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0" fillId="0" borderId="9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19" fillId="0" borderId="9" xfId="0" applyNumberFormat="1" applyFont="1" applyFill="1" applyBorder="1" applyAlignment="1" applyProtection="1">
      <alignment horizontal="left" vertical="center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 wrapText="1"/>
    </xf>
    <xf numFmtId="0" fontId="2" fillId="0" borderId="12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6" fillId="0" borderId="7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0" fontId="26" fillId="0" borderId="5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wrapText="1"/>
    </xf>
    <xf numFmtId="10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41" t="s">
        <v>14</v>
      </c>
    </row>
    <row r="3" spans="1:8" ht="15.95" customHeight="1" x14ac:dyDescent="0.3">
      <c r="B3" s="2" t="s">
        <v>0</v>
      </c>
      <c r="C3" s="2"/>
      <c r="D3" s="2"/>
      <c r="E3" s="2"/>
      <c r="F3" s="2"/>
      <c r="G3" s="2"/>
      <c r="H3" s="2"/>
    </row>
    <row r="4" spans="1:8" ht="14.45" customHeight="1" x14ac:dyDescent="0.25">
      <c r="B4" s="3"/>
      <c r="C4" s="3"/>
      <c r="D4" s="3"/>
      <c r="E4" s="3"/>
      <c r="F4" s="3"/>
      <c r="G4" s="3"/>
      <c r="H4" s="3"/>
    </row>
    <row r="5" spans="1:8" ht="18.95" customHeight="1" x14ac:dyDescent="0.3">
      <c r="B5" s="2"/>
      <c r="C5" s="2"/>
      <c r="D5" s="2"/>
      <c r="E5" s="2"/>
      <c r="F5" s="2"/>
      <c r="G5" s="2"/>
      <c r="H5" s="2"/>
    </row>
    <row r="6" spans="1:8" ht="18.95" customHeight="1" x14ac:dyDescent="0.3">
      <c r="B6" s="4"/>
      <c r="C6" s="2" t="s">
        <v>11</v>
      </c>
      <c r="D6" s="2"/>
      <c r="E6" s="2"/>
      <c r="F6" s="2"/>
      <c r="G6" s="2"/>
      <c r="H6" s="4"/>
    </row>
    <row r="7" spans="1:8" ht="12.95" customHeight="1" x14ac:dyDescent="0.2">
      <c r="E7" s="42" t="s">
        <v>15</v>
      </c>
    </row>
    <row r="8" spans="1:8" ht="18.95" customHeight="1" x14ac:dyDescent="0.3">
      <c r="D8" s="32"/>
      <c r="F8" s="4"/>
      <c r="G8" s="4"/>
      <c r="H8" s="4"/>
    </row>
    <row r="9" spans="1:8" ht="12.95" customHeight="1" x14ac:dyDescent="0.2">
      <c r="E9" s="42"/>
      <c r="F9" s="14"/>
      <c r="G9" s="14"/>
      <c r="H9" s="14"/>
    </row>
    <row r="10" spans="1:8" ht="12.95" customHeight="1" x14ac:dyDescent="0.2">
      <c r="E10" s="42"/>
      <c r="F10" s="14"/>
      <c r="G10" s="14"/>
      <c r="H10" s="14"/>
    </row>
    <row r="11" spans="1:8" ht="12.95" customHeight="1" x14ac:dyDescent="0.2">
      <c r="B11" s="5"/>
      <c r="C11" s="5"/>
      <c r="D11" s="5"/>
      <c r="E11" s="5"/>
    </row>
    <row r="12" spans="1:8" ht="12.95" customHeight="1" x14ac:dyDescent="0.2">
      <c r="A12" s="1"/>
      <c r="B12" s="6" t="s">
        <v>1</v>
      </c>
      <c r="C12" s="21"/>
      <c r="D12" s="33"/>
      <c r="E12" s="43" t="s">
        <v>16</v>
      </c>
      <c r="F12" s="16"/>
      <c r="G12" s="41" t="s">
        <v>21</v>
      </c>
    </row>
    <row r="13" spans="1:8" ht="12.95" customHeight="1" x14ac:dyDescent="0.2">
      <c r="A13" s="1"/>
      <c r="B13" s="7"/>
      <c r="C13" s="22"/>
      <c r="D13" s="34"/>
      <c r="E13" s="44"/>
      <c r="F13" s="16"/>
      <c r="G13" s="53" t="s">
        <v>22</v>
      </c>
    </row>
    <row r="14" spans="1:8" ht="37.700000000000003" customHeight="1" x14ac:dyDescent="0.2">
      <c r="A14" s="1"/>
      <c r="B14" s="8" t="s">
        <v>2</v>
      </c>
      <c r="C14" s="23"/>
      <c r="D14" s="35"/>
      <c r="E14" s="45" t="s">
        <v>17</v>
      </c>
      <c r="F14" s="16"/>
      <c r="G14" s="53"/>
    </row>
    <row r="15" spans="1:8" ht="12.95" customHeight="1" x14ac:dyDescent="0.2">
      <c r="A15" s="1"/>
      <c r="B15" s="9"/>
      <c r="C15" s="24"/>
      <c r="D15" s="36"/>
      <c r="E15" s="46"/>
      <c r="F15" s="50"/>
      <c r="G15" s="54" t="s">
        <v>23</v>
      </c>
    </row>
    <row r="16" spans="1:8" ht="12.95" customHeight="1" x14ac:dyDescent="0.2">
      <c r="A16" s="1"/>
      <c r="B16" s="9"/>
      <c r="C16" s="24"/>
      <c r="D16" s="36"/>
      <c r="E16" s="46"/>
      <c r="F16" s="51" t="s">
        <v>19</v>
      </c>
      <c r="G16" s="55"/>
      <c r="H16" s="55"/>
    </row>
    <row r="17" spans="1:9" ht="12.95" customHeight="1" x14ac:dyDescent="0.2">
      <c r="A17" s="1"/>
      <c r="B17" s="8" t="s">
        <v>3</v>
      </c>
      <c r="C17" s="23"/>
      <c r="D17" s="35"/>
      <c r="E17" s="47" t="s">
        <v>18</v>
      </c>
      <c r="F17" s="52" t="s">
        <v>20</v>
      </c>
      <c r="G17" s="56"/>
      <c r="H17" s="56"/>
    </row>
    <row r="18" spans="1:9" ht="12.95" customHeight="1" x14ac:dyDescent="0.2">
      <c r="A18" s="1"/>
      <c r="B18" s="8" t="s">
        <v>4</v>
      </c>
      <c r="C18" s="23"/>
      <c r="D18" s="35"/>
      <c r="E18" s="47"/>
      <c r="F18" s="50"/>
    </row>
    <row r="19" spans="1:9" ht="12.95" customHeight="1" x14ac:dyDescent="0.2">
      <c r="A19" s="1"/>
      <c r="B19" s="8" t="s">
        <v>5</v>
      </c>
      <c r="C19" s="23"/>
      <c r="D19" s="35"/>
      <c r="E19" s="47"/>
      <c r="F19" s="52"/>
      <c r="G19" s="56"/>
      <c r="H19" s="56"/>
    </row>
    <row r="20" spans="1:9" ht="12.95" customHeight="1" x14ac:dyDescent="0.2">
      <c r="A20" s="1"/>
      <c r="B20" s="10"/>
      <c r="C20" s="25"/>
      <c r="D20" s="37"/>
      <c r="E20" s="47"/>
      <c r="F20" s="51"/>
      <c r="G20" s="55"/>
      <c r="H20" s="55"/>
    </row>
    <row r="21" spans="1:9" ht="12.95" customHeight="1" x14ac:dyDescent="0.2">
      <c r="A21" s="1"/>
      <c r="B21" s="11"/>
      <c r="C21" s="26"/>
      <c r="D21" s="1"/>
      <c r="E21" s="48"/>
      <c r="F21" s="51"/>
      <c r="G21" s="55"/>
      <c r="H21" s="55"/>
    </row>
    <row r="22" spans="1:9" ht="12.95" customHeight="1" x14ac:dyDescent="0.2">
      <c r="A22" s="1"/>
      <c r="B22" s="12"/>
      <c r="C22" s="5"/>
      <c r="D22" s="38"/>
      <c r="E22" s="49"/>
      <c r="F22" s="50"/>
    </row>
    <row r="23" spans="1:9" ht="12.95" customHeight="1" x14ac:dyDescent="0.2">
      <c r="B23" s="13"/>
      <c r="C23" s="13"/>
      <c r="D23" s="13"/>
      <c r="E23" s="13"/>
    </row>
    <row r="24" spans="1:9" ht="12.95" customHeight="1" x14ac:dyDescent="0.2">
      <c r="B24" s="14"/>
      <c r="C24" s="14"/>
      <c r="D24" s="14"/>
      <c r="E24" s="14"/>
    </row>
    <row r="25" spans="1:9" ht="12.95" customHeight="1" x14ac:dyDescent="0.2">
      <c r="B25" s="14"/>
      <c r="C25" s="14"/>
      <c r="D25" s="14"/>
      <c r="E25" s="14"/>
    </row>
    <row r="26" spans="1:9" ht="12.95" customHeight="1" x14ac:dyDescent="0.2">
      <c r="B26" s="14"/>
      <c r="C26" s="14"/>
      <c r="D26" s="14"/>
      <c r="E26" s="14"/>
    </row>
    <row r="27" spans="1:9" ht="12.95" customHeight="1" x14ac:dyDescent="0.2">
      <c r="B27" s="14"/>
      <c r="C27" s="14"/>
      <c r="D27" s="14"/>
      <c r="E27" s="14"/>
    </row>
    <row r="28" spans="1:9" ht="12.95" customHeight="1" x14ac:dyDescent="0.2">
      <c r="B28" s="14"/>
      <c r="C28" s="14"/>
      <c r="D28" s="14"/>
      <c r="E28" s="14"/>
    </row>
    <row r="30" spans="1:9" ht="12.95" customHeight="1" x14ac:dyDescent="0.2">
      <c r="B30" s="5"/>
      <c r="C30" s="5"/>
      <c r="D30" s="5"/>
      <c r="E30" s="5"/>
      <c r="F30" s="5"/>
      <c r="G30" s="5"/>
      <c r="H30" s="5"/>
    </row>
    <row r="31" spans="1:9" ht="12.95" customHeight="1" x14ac:dyDescent="0.2">
      <c r="A31" s="1"/>
      <c r="B31" s="15" t="s">
        <v>6</v>
      </c>
      <c r="C31" s="27"/>
      <c r="D31" s="13"/>
      <c r="E31" s="13"/>
      <c r="F31" s="13"/>
      <c r="G31" s="13"/>
      <c r="H31" s="34"/>
      <c r="I31" s="16"/>
    </row>
    <row r="32" spans="1:9" ht="12.95" customHeight="1" x14ac:dyDescent="0.2">
      <c r="A32" s="1"/>
      <c r="B32" s="16"/>
      <c r="C32" s="14"/>
      <c r="D32" s="14"/>
      <c r="E32" s="14"/>
      <c r="F32" s="14"/>
      <c r="G32" s="14"/>
      <c r="H32" s="1"/>
      <c r="I32" s="16"/>
    </row>
    <row r="33" spans="1:9" ht="12.95" customHeight="1" x14ac:dyDescent="0.2">
      <c r="A33" s="1"/>
      <c r="B33" s="17" t="s">
        <v>7</v>
      </c>
      <c r="C33" s="28"/>
      <c r="D33" s="39" t="s">
        <v>12</v>
      </c>
      <c r="E33" s="39"/>
      <c r="F33" s="39"/>
      <c r="G33" s="39"/>
      <c r="H33" s="57"/>
      <c r="I33" s="16"/>
    </row>
    <row r="34" spans="1:9" ht="12.95" customHeight="1" x14ac:dyDescent="0.2">
      <c r="A34" s="1"/>
      <c r="B34" s="16"/>
      <c r="C34" s="14"/>
      <c r="D34" s="13"/>
      <c r="E34" s="13"/>
      <c r="F34" s="13"/>
      <c r="G34" s="13"/>
      <c r="H34" s="34"/>
      <c r="I34" s="16"/>
    </row>
    <row r="35" spans="1:9" ht="12.95" customHeight="1" x14ac:dyDescent="0.2">
      <c r="A35" s="1"/>
      <c r="B35" s="16" t="s">
        <v>8</v>
      </c>
      <c r="C35" s="14"/>
      <c r="D35" s="40" t="s">
        <v>13</v>
      </c>
      <c r="E35" s="40"/>
      <c r="F35" s="40"/>
      <c r="G35" s="40"/>
      <c r="H35" s="58"/>
      <c r="I35" s="16"/>
    </row>
    <row r="36" spans="1:9" ht="12.95" customHeight="1" x14ac:dyDescent="0.2">
      <c r="A36" s="1"/>
      <c r="B36" s="16"/>
      <c r="C36" s="14"/>
      <c r="D36" s="40"/>
      <c r="E36" s="40"/>
      <c r="F36" s="40"/>
      <c r="G36" s="40"/>
      <c r="H36" s="58"/>
      <c r="I36" s="16"/>
    </row>
    <row r="37" spans="1:9" ht="12.95" customHeight="1" x14ac:dyDescent="0.2">
      <c r="A37" s="1"/>
      <c r="B37" s="18"/>
      <c r="C37" s="29"/>
      <c r="D37" s="29"/>
      <c r="E37" s="29"/>
      <c r="F37" s="29"/>
      <c r="G37" s="29"/>
      <c r="H37" s="59"/>
      <c r="I37" s="50"/>
    </row>
    <row r="38" spans="1:9" ht="12.95" customHeight="1" x14ac:dyDescent="0.2">
      <c r="A38" s="1"/>
      <c r="B38" s="19" t="s">
        <v>9</v>
      </c>
      <c r="C38" s="30"/>
      <c r="D38" s="30"/>
      <c r="E38" s="30"/>
      <c r="F38" s="30"/>
      <c r="G38" s="30"/>
      <c r="H38" s="60"/>
      <c r="I38" s="50"/>
    </row>
    <row r="39" spans="1:9" ht="12.95" customHeight="1" x14ac:dyDescent="0.2">
      <c r="A39" s="1"/>
      <c r="B39" s="16"/>
      <c r="C39" s="14"/>
      <c r="D39" s="14"/>
      <c r="E39" s="14"/>
      <c r="F39" s="14"/>
      <c r="G39" s="14"/>
      <c r="H39" s="1"/>
      <c r="I39" s="16"/>
    </row>
    <row r="40" spans="1:9" ht="12.95" customHeight="1" x14ac:dyDescent="0.2">
      <c r="A40" s="1"/>
      <c r="B40" s="20"/>
      <c r="C40" s="31"/>
      <c r="D40" s="31"/>
      <c r="E40" s="31"/>
      <c r="F40" s="31"/>
      <c r="G40" s="31"/>
      <c r="H40" s="61"/>
      <c r="I40" s="16"/>
    </row>
    <row r="41" spans="1:9" ht="12.95" customHeight="1" x14ac:dyDescent="0.2">
      <c r="A41" s="1"/>
      <c r="B41" s="19" t="s">
        <v>10</v>
      </c>
      <c r="C41" s="30"/>
      <c r="D41" s="30"/>
      <c r="E41" s="30"/>
      <c r="F41" s="30"/>
      <c r="G41" s="30"/>
      <c r="H41" s="60"/>
      <c r="I41" s="16"/>
    </row>
    <row r="42" spans="1:9" ht="12.95" customHeight="1" x14ac:dyDescent="0.2">
      <c r="A42" s="1"/>
      <c r="B42" s="12"/>
      <c r="C42" s="5"/>
      <c r="D42" s="5"/>
      <c r="E42" s="5"/>
      <c r="F42" s="5"/>
      <c r="G42" s="5"/>
      <c r="H42" s="38"/>
      <c r="I42" s="16"/>
    </row>
    <row r="43" spans="1:9" ht="12.95" customHeight="1" x14ac:dyDescent="0.2">
      <c r="B43" s="13"/>
      <c r="C43" s="13"/>
      <c r="D43" s="13"/>
      <c r="E43" s="13"/>
      <c r="F43" s="13"/>
      <c r="G43" s="13"/>
      <c r="H43" s="13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&amp;L47A3E7B0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98"/>
      <c r="L1" s="100"/>
    </row>
    <row r="2" spans="1:12" x14ac:dyDescent="0.2">
      <c r="A2" s="63" t="s">
        <v>25</v>
      </c>
      <c r="B2" s="63"/>
      <c r="C2" s="63"/>
      <c r="D2" s="86" t="s">
        <v>61</v>
      </c>
      <c r="E2" s="63" t="s">
        <v>63</v>
      </c>
      <c r="F2" s="63"/>
      <c r="G2" s="63"/>
      <c r="H2" s="63" t="s">
        <v>68</v>
      </c>
      <c r="I2" s="63"/>
      <c r="J2" s="90" t="s">
        <v>71</v>
      </c>
      <c r="K2" s="90"/>
      <c r="L2" s="101"/>
    </row>
    <row r="3" spans="1:12" ht="13.5" x14ac:dyDescent="0.2">
      <c r="A3" s="63"/>
      <c r="B3" s="63"/>
      <c r="C3" s="63"/>
      <c r="D3" s="86"/>
      <c r="E3" s="90" t="s">
        <v>64</v>
      </c>
      <c r="F3" s="93" t="s">
        <v>65</v>
      </c>
      <c r="G3" s="93"/>
      <c r="H3" s="63"/>
      <c r="I3" s="63"/>
      <c r="J3" s="90"/>
      <c r="K3" s="90"/>
      <c r="L3" s="101"/>
    </row>
    <row r="4" spans="1:12" ht="120" x14ac:dyDescent="0.2">
      <c r="A4" s="63"/>
      <c r="B4" s="63"/>
      <c r="C4" s="63"/>
      <c r="D4" s="86"/>
      <c r="E4" s="90"/>
      <c r="F4" s="94" t="s">
        <v>66</v>
      </c>
      <c r="G4" s="95" t="s">
        <v>67</v>
      </c>
      <c r="H4" s="96" t="s">
        <v>64</v>
      </c>
      <c r="I4" s="97" t="s">
        <v>69</v>
      </c>
      <c r="J4" s="96" t="s">
        <v>64</v>
      </c>
      <c r="K4" s="99" t="s">
        <v>72</v>
      </c>
      <c r="L4" s="102"/>
    </row>
    <row r="5" spans="1:12" x14ac:dyDescent="0.2">
      <c r="A5" s="64" t="s">
        <v>26</v>
      </c>
      <c r="B5" s="71"/>
      <c r="C5" s="80"/>
      <c r="D5" s="87" t="s">
        <v>62</v>
      </c>
      <c r="E5" s="87">
        <v>1</v>
      </c>
      <c r="F5" s="87">
        <v>2</v>
      </c>
      <c r="G5" s="87">
        <v>3</v>
      </c>
      <c r="H5" s="87">
        <v>4</v>
      </c>
      <c r="I5" s="87">
        <v>5</v>
      </c>
      <c r="J5" s="87">
        <v>6</v>
      </c>
      <c r="K5" s="87">
        <v>7</v>
      </c>
      <c r="L5" s="103"/>
    </row>
    <row r="6" spans="1:12" x14ac:dyDescent="0.2">
      <c r="A6" s="65" t="s">
        <v>27</v>
      </c>
      <c r="B6" s="72" t="s">
        <v>32</v>
      </c>
      <c r="C6" s="81"/>
      <c r="D6" s="88">
        <v>1</v>
      </c>
      <c r="E6" s="91">
        <v>3487</v>
      </c>
      <c r="F6" s="91">
        <v>2617</v>
      </c>
      <c r="G6" s="91">
        <v>50</v>
      </c>
      <c r="H6" s="91">
        <v>2233</v>
      </c>
      <c r="I6" s="91" t="s">
        <v>70</v>
      </c>
      <c r="J6" s="91">
        <v>1254</v>
      </c>
      <c r="K6" s="92">
        <v>363</v>
      </c>
      <c r="L6" s="104">
        <f t="shared" ref="L6:L42" si="0">E6-F6</f>
        <v>870</v>
      </c>
    </row>
    <row r="7" spans="1:12" x14ac:dyDescent="0.2">
      <c r="A7" s="66"/>
      <c r="B7" s="72" t="s">
        <v>33</v>
      </c>
      <c r="C7" s="81"/>
      <c r="D7" s="88">
        <v>2</v>
      </c>
      <c r="E7" s="91">
        <v>16244</v>
      </c>
      <c r="F7" s="91">
        <v>16109</v>
      </c>
      <c r="G7" s="91">
        <v>36</v>
      </c>
      <c r="H7" s="91">
        <v>16070</v>
      </c>
      <c r="I7" s="91">
        <v>13629</v>
      </c>
      <c r="J7" s="91">
        <v>174</v>
      </c>
      <c r="K7" s="92">
        <v>3</v>
      </c>
      <c r="L7" s="104">
        <f t="shared" si="0"/>
        <v>135</v>
      </c>
    </row>
    <row r="8" spans="1:12" x14ac:dyDescent="0.2">
      <c r="A8" s="66"/>
      <c r="B8" s="72" t="s">
        <v>34</v>
      </c>
      <c r="C8" s="81"/>
      <c r="D8" s="88">
        <v>3</v>
      </c>
      <c r="E8" s="91">
        <v>21</v>
      </c>
      <c r="F8" s="91">
        <v>17</v>
      </c>
      <c r="G8" s="91"/>
      <c r="H8" s="91">
        <v>15</v>
      </c>
      <c r="I8" s="91">
        <v>13</v>
      </c>
      <c r="J8" s="91">
        <v>6</v>
      </c>
      <c r="K8" s="92"/>
      <c r="L8" s="104">
        <f t="shared" si="0"/>
        <v>4</v>
      </c>
    </row>
    <row r="9" spans="1:12" x14ac:dyDescent="0.2">
      <c r="A9" s="66"/>
      <c r="B9" s="72" t="s">
        <v>35</v>
      </c>
      <c r="C9" s="81"/>
      <c r="D9" s="88">
        <v>4</v>
      </c>
      <c r="E9" s="91">
        <v>1466</v>
      </c>
      <c r="F9" s="91">
        <v>1401</v>
      </c>
      <c r="G9" s="91">
        <v>8</v>
      </c>
      <c r="H9" s="92">
        <v>1387</v>
      </c>
      <c r="I9" s="91">
        <v>1049</v>
      </c>
      <c r="J9" s="91">
        <v>79</v>
      </c>
      <c r="K9" s="92">
        <v>4</v>
      </c>
      <c r="L9" s="104">
        <f t="shared" si="0"/>
        <v>65</v>
      </c>
    </row>
    <row r="10" spans="1:12" x14ac:dyDescent="0.2">
      <c r="A10" s="66"/>
      <c r="B10" s="72" t="s">
        <v>36</v>
      </c>
      <c r="C10" s="81"/>
      <c r="D10" s="88">
        <v>5</v>
      </c>
      <c r="E10" s="91">
        <v>22</v>
      </c>
      <c r="F10" s="91">
        <v>18</v>
      </c>
      <c r="G10" s="91">
        <v>4</v>
      </c>
      <c r="H10" s="91">
        <v>13</v>
      </c>
      <c r="I10" s="91"/>
      <c r="J10" s="91">
        <v>9</v>
      </c>
      <c r="K10" s="92">
        <v>2</v>
      </c>
      <c r="L10" s="104">
        <f t="shared" si="0"/>
        <v>4</v>
      </c>
    </row>
    <row r="11" spans="1:12" x14ac:dyDescent="0.2">
      <c r="A11" s="66"/>
      <c r="B11" s="72" t="s">
        <v>37</v>
      </c>
      <c r="C11" s="81"/>
      <c r="D11" s="88">
        <v>6</v>
      </c>
      <c r="E11" s="91"/>
      <c r="F11" s="91"/>
      <c r="G11" s="91"/>
      <c r="H11" s="91"/>
      <c r="I11" s="91"/>
      <c r="J11" s="91"/>
      <c r="K11" s="92"/>
      <c r="L11" s="104">
        <f t="shared" si="0"/>
        <v>0</v>
      </c>
    </row>
    <row r="12" spans="1:12" x14ac:dyDescent="0.2">
      <c r="A12" s="66"/>
      <c r="B12" s="72" t="s">
        <v>38</v>
      </c>
      <c r="C12" s="81"/>
      <c r="D12" s="88">
        <v>7</v>
      </c>
      <c r="E12" s="91">
        <v>49</v>
      </c>
      <c r="F12" s="91">
        <v>7</v>
      </c>
      <c r="G12" s="91">
        <v>1</v>
      </c>
      <c r="H12" s="91">
        <v>12</v>
      </c>
      <c r="I12" s="91">
        <v>7</v>
      </c>
      <c r="J12" s="91">
        <v>37</v>
      </c>
      <c r="K12" s="92">
        <v>36</v>
      </c>
      <c r="L12" s="104">
        <f t="shared" si="0"/>
        <v>42</v>
      </c>
    </row>
    <row r="13" spans="1:12" x14ac:dyDescent="0.2">
      <c r="A13" s="66"/>
      <c r="B13" s="72" t="s">
        <v>39</v>
      </c>
      <c r="C13" s="81"/>
      <c r="D13" s="88">
        <v>8</v>
      </c>
      <c r="E13" s="91">
        <v>15</v>
      </c>
      <c r="F13" s="91">
        <v>14</v>
      </c>
      <c r="G13" s="91"/>
      <c r="H13" s="91">
        <v>11</v>
      </c>
      <c r="I13" s="91">
        <v>5</v>
      </c>
      <c r="J13" s="91">
        <v>4</v>
      </c>
      <c r="K13" s="92"/>
      <c r="L13" s="104">
        <f t="shared" si="0"/>
        <v>1</v>
      </c>
    </row>
    <row r="14" spans="1:12" x14ac:dyDescent="0.2">
      <c r="A14" s="67"/>
      <c r="B14" s="73" t="s">
        <v>40</v>
      </c>
      <c r="C14" s="73"/>
      <c r="D14" s="88">
        <v>9</v>
      </c>
      <c r="E14" s="92">
        <f t="shared" ref="E14:K14" si="1">SUM(E6:E13)</f>
        <v>21304</v>
      </c>
      <c r="F14" s="92">
        <f t="shared" si="1"/>
        <v>20183</v>
      </c>
      <c r="G14" s="92">
        <f t="shared" si="1"/>
        <v>99</v>
      </c>
      <c r="H14" s="92">
        <f t="shared" si="1"/>
        <v>19741</v>
      </c>
      <c r="I14" s="92">
        <f t="shared" si="1"/>
        <v>14703</v>
      </c>
      <c r="J14" s="92">
        <f t="shared" si="1"/>
        <v>1563</v>
      </c>
      <c r="K14" s="92">
        <f t="shared" si="1"/>
        <v>408</v>
      </c>
      <c r="L14" s="104">
        <f t="shared" si="0"/>
        <v>1121</v>
      </c>
    </row>
    <row r="15" spans="1:12" ht="16.7" customHeight="1" x14ac:dyDescent="0.2">
      <c r="A15" s="65" t="s">
        <v>28</v>
      </c>
      <c r="B15" s="72" t="s">
        <v>41</v>
      </c>
      <c r="C15" s="81"/>
      <c r="D15" s="88">
        <v>10</v>
      </c>
      <c r="E15" s="92">
        <v>2540</v>
      </c>
      <c r="F15" s="92">
        <v>2477</v>
      </c>
      <c r="G15" s="92">
        <v>9</v>
      </c>
      <c r="H15" s="92">
        <v>2501</v>
      </c>
      <c r="I15" s="92">
        <v>2141</v>
      </c>
      <c r="J15" s="92">
        <v>39</v>
      </c>
      <c r="K15" s="92"/>
      <c r="L15" s="104">
        <f t="shared" si="0"/>
        <v>63</v>
      </c>
    </row>
    <row r="16" spans="1:12" ht="13.7" customHeight="1" x14ac:dyDescent="0.2">
      <c r="A16" s="66"/>
      <c r="B16" s="74"/>
      <c r="C16" s="82" t="s">
        <v>58</v>
      </c>
      <c r="D16" s="88">
        <v>11</v>
      </c>
      <c r="E16" s="92">
        <v>2537</v>
      </c>
      <c r="F16" s="92">
        <v>2150</v>
      </c>
      <c r="G16" s="92">
        <v>18</v>
      </c>
      <c r="H16" s="92">
        <v>2090</v>
      </c>
      <c r="I16" s="92">
        <v>1118</v>
      </c>
      <c r="J16" s="92">
        <v>447</v>
      </c>
      <c r="K16" s="92">
        <v>24</v>
      </c>
      <c r="L16" s="104">
        <f t="shared" si="0"/>
        <v>387</v>
      </c>
    </row>
    <row r="17" spans="1:12" ht="26.45" customHeight="1" x14ac:dyDescent="0.2">
      <c r="A17" s="66"/>
      <c r="B17" s="72" t="s">
        <v>42</v>
      </c>
      <c r="C17" s="81"/>
      <c r="D17" s="88">
        <v>12</v>
      </c>
      <c r="E17" s="92">
        <v>10</v>
      </c>
      <c r="F17" s="92">
        <v>10</v>
      </c>
      <c r="G17" s="92"/>
      <c r="H17" s="92">
        <v>10</v>
      </c>
      <c r="I17" s="92">
        <v>5</v>
      </c>
      <c r="J17" s="92"/>
      <c r="K17" s="92"/>
      <c r="L17" s="104">
        <f t="shared" si="0"/>
        <v>0</v>
      </c>
    </row>
    <row r="18" spans="1:12" ht="18.2" customHeight="1" x14ac:dyDescent="0.2">
      <c r="A18" s="66"/>
      <c r="B18" s="72" t="s">
        <v>35</v>
      </c>
      <c r="C18" s="81"/>
      <c r="D18" s="88">
        <v>13</v>
      </c>
      <c r="E18" s="92">
        <v>53</v>
      </c>
      <c r="F18" s="92">
        <v>53</v>
      </c>
      <c r="G18" s="92"/>
      <c r="H18" s="92">
        <v>48</v>
      </c>
      <c r="I18" s="92">
        <v>23</v>
      </c>
      <c r="J18" s="92">
        <v>5</v>
      </c>
      <c r="K18" s="92"/>
      <c r="L18" s="104">
        <f t="shared" si="0"/>
        <v>0</v>
      </c>
    </row>
    <row r="19" spans="1:12" ht="24.2" customHeight="1" x14ac:dyDescent="0.2">
      <c r="A19" s="66"/>
      <c r="B19" s="72" t="s">
        <v>36</v>
      </c>
      <c r="C19" s="81"/>
      <c r="D19" s="88">
        <v>14</v>
      </c>
      <c r="E19" s="92">
        <v>9</v>
      </c>
      <c r="F19" s="92">
        <v>7</v>
      </c>
      <c r="G19" s="92"/>
      <c r="H19" s="92">
        <v>9</v>
      </c>
      <c r="I19" s="92">
        <v>2</v>
      </c>
      <c r="J19" s="92"/>
      <c r="K19" s="92"/>
      <c r="L19" s="104">
        <f t="shared" si="0"/>
        <v>2</v>
      </c>
    </row>
    <row r="20" spans="1:12" ht="17.45" customHeight="1" x14ac:dyDescent="0.2">
      <c r="A20" s="66"/>
      <c r="B20" s="72" t="s">
        <v>43</v>
      </c>
      <c r="C20" s="81"/>
      <c r="D20" s="88">
        <v>15</v>
      </c>
      <c r="E20" s="92"/>
      <c r="F20" s="92"/>
      <c r="G20" s="92"/>
      <c r="H20" s="92"/>
      <c r="I20" s="92"/>
      <c r="J20" s="92"/>
      <c r="K20" s="92"/>
      <c r="L20" s="104">
        <f t="shared" si="0"/>
        <v>0</v>
      </c>
    </row>
    <row r="21" spans="1:12" ht="18.2" customHeight="1" x14ac:dyDescent="0.2">
      <c r="A21" s="66"/>
      <c r="B21" s="72" t="s">
        <v>44</v>
      </c>
      <c r="C21" s="81"/>
      <c r="D21" s="88">
        <v>16</v>
      </c>
      <c r="E21" s="92"/>
      <c r="F21" s="92"/>
      <c r="G21" s="92"/>
      <c r="H21" s="92"/>
      <c r="I21" s="92"/>
      <c r="J21" s="92"/>
      <c r="K21" s="92"/>
      <c r="L21" s="104">
        <f t="shared" si="0"/>
        <v>0</v>
      </c>
    </row>
    <row r="22" spans="1:12" ht="16.7" customHeight="1" x14ac:dyDescent="0.2">
      <c r="A22" s="67"/>
      <c r="B22" s="73" t="s">
        <v>40</v>
      </c>
      <c r="C22" s="73"/>
      <c r="D22" s="88">
        <v>17</v>
      </c>
      <c r="E22" s="92">
        <v>3008</v>
      </c>
      <c r="F22" s="92">
        <v>2610</v>
      </c>
      <c r="G22" s="92">
        <v>18</v>
      </c>
      <c r="H22" s="92">
        <v>2517</v>
      </c>
      <c r="I22" s="92">
        <v>1148</v>
      </c>
      <c r="J22" s="92">
        <v>491</v>
      </c>
      <c r="K22" s="92">
        <v>24</v>
      </c>
      <c r="L22" s="104">
        <f t="shared" si="0"/>
        <v>398</v>
      </c>
    </row>
    <row r="23" spans="1:12" ht="18.2" customHeight="1" x14ac:dyDescent="0.2">
      <c r="A23" s="68" t="s">
        <v>29</v>
      </c>
      <c r="B23" s="72" t="s">
        <v>45</v>
      </c>
      <c r="C23" s="81"/>
      <c r="D23" s="88">
        <v>18</v>
      </c>
      <c r="E23" s="92">
        <v>900</v>
      </c>
      <c r="F23" s="92">
        <v>848</v>
      </c>
      <c r="G23" s="92"/>
      <c r="H23" s="92">
        <v>829</v>
      </c>
      <c r="I23" s="92">
        <v>749</v>
      </c>
      <c r="J23" s="92">
        <v>71</v>
      </c>
      <c r="K23" s="92"/>
      <c r="L23" s="104">
        <f t="shared" si="0"/>
        <v>52</v>
      </c>
    </row>
    <row r="24" spans="1:12" ht="22.7" customHeight="1" x14ac:dyDescent="0.2">
      <c r="A24" s="68"/>
      <c r="B24" s="72" t="s">
        <v>42</v>
      </c>
      <c r="C24" s="81"/>
      <c r="D24" s="88">
        <v>19</v>
      </c>
      <c r="E24" s="92">
        <v>17</v>
      </c>
      <c r="F24" s="92">
        <v>16</v>
      </c>
      <c r="G24" s="92"/>
      <c r="H24" s="92">
        <v>16</v>
      </c>
      <c r="I24" s="92">
        <v>7</v>
      </c>
      <c r="J24" s="92">
        <v>1</v>
      </c>
      <c r="K24" s="92">
        <v>1</v>
      </c>
      <c r="L24" s="104">
        <f t="shared" si="0"/>
        <v>1</v>
      </c>
    </row>
    <row r="25" spans="1:12" ht="15.95" customHeight="1" x14ac:dyDescent="0.2">
      <c r="A25" s="68"/>
      <c r="B25" s="72" t="s">
        <v>46</v>
      </c>
      <c r="C25" s="81"/>
      <c r="D25" s="88">
        <v>20</v>
      </c>
      <c r="E25" s="92">
        <v>15093</v>
      </c>
      <c r="F25" s="92">
        <v>14562</v>
      </c>
      <c r="G25" s="92">
        <v>30</v>
      </c>
      <c r="H25" s="92">
        <v>14661</v>
      </c>
      <c r="I25" s="92">
        <v>12851</v>
      </c>
      <c r="J25" s="92">
        <v>432</v>
      </c>
      <c r="K25" s="92">
        <v>1</v>
      </c>
      <c r="L25" s="104">
        <f t="shared" si="0"/>
        <v>531</v>
      </c>
    </row>
    <row r="26" spans="1:12" ht="14.45" customHeight="1" x14ac:dyDescent="0.2">
      <c r="A26" s="68"/>
      <c r="B26" s="75"/>
      <c r="C26" s="82" t="s">
        <v>59</v>
      </c>
      <c r="D26" s="88">
        <v>21</v>
      </c>
      <c r="E26" s="92">
        <v>15433</v>
      </c>
      <c r="F26" s="92">
        <v>13061</v>
      </c>
      <c r="G26" s="92">
        <v>208</v>
      </c>
      <c r="H26" s="92">
        <v>12381</v>
      </c>
      <c r="I26" s="92">
        <v>10232</v>
      </c>
      <c r="J26" s="92">
        <v>3052</v>
      </c>
      <c r="K26" s="92">
        <v>359</v>
      </c>
      <c r="L26" s="104">
        <f t="shared" si="0"/>
        <v>2372</v>
      </c>
    </row>
    <row r="27" spans="1:12" ht="17.45" customHeight="1" x14ac:dyDescent="0.2">
      <c r="A27" s="68"/>
      <c r="B27" s="72" t="s">
        <v>47</v>
      </c>
      <c r="C27" s="81"/>
      <c r="D27" s="88">
        <v>22</v>
      </c>
      <c r="E27" s="92">
        <v>1878</v>
      </c>
      <c r="F27" s="92">
        <v>1852</v>
      </c>
      <c r="G27" s="92">
        <v>1</v>
      </c>
      <c r="H27" s="92">
        <v>1819</v>
      </c>
      <c r="I27" s="92">
        <v>1587</v>
      </c>
      <c r="J27" s="92">
        <v>59</v>
      </c>
      <c r="K27" s="92"/>
      <c r="L27" s="104">
        <f t="shared" si="0"/>
        <v>26</v>
      </c>
    </row>
    <row r="28" spans="1:12" ht="18.2" customHeight="1" x14ac:dyDescent="0.2">
      <c r="A28" s="68"/>
      <c r="B28" s="75"/>
      <c r="C28" s="82" t="s">
        <v>60</v>
      </c>
      <c r="D28" s="88">
        <v>23</v>
      </c>
      <c r="E28" s="92">
        <v>1732</v>
      </c>
      <c r="F28" s="92">
        <v>1591</v>
      </c>
      <c r="G28" s="92">
        <v>2</v>
      </c>
      <c r="H28" s="92">
        <v>1546</v>
      </c>
      <c r="I28" s="92">
        <v>1424</v>
      </c>
      <c r="J28" s="92">
        <v>186</v>
      </c>
      <c r="K28" s="92">
        <v>3</v>
      </c>
      <c r="L28" s="104">
        <f t="shared" si="0"/>
        <v>141</v>
      </c>
    </row>
    <row r="29" spans="1:12" ht="18.2" customHeight="1" x14ac:dyDescent="0.2">
      <c r="A29" s="68"/>
      <c r="B29" s="72" t="s">
        <v>48</v>
      </c>
      <c r="C29" s="81"/>
      <c r="D29" s="88">
        <v>24</v>
      </c>
      <c r="E29" s="92">
        <v>260</v>
      </c>
      <c r="F29" s="92">
        <v>241</v>
      </c>
      <c r="G29" s="92">
        <v>5</v>
      </c>
      <c r="H29" s="92">
        <v>244</v>
      </c>
      <c r="I29" s="92">
        <v>144</v>
      </c>
      <c r="J29" s="92">
        <v>16</v>
      </c>
      <c r="K29" s="92"/>
      <c r="L29" s="104">
        <f t="shared" si="0"/>
        <v>19</v>
      </c>
    </row>
    <row r="30" spans="1:12" ht="26.45" customHeight="1" x14ac:dyDescent="0.2">
      <c r="A30" s="68"/>
      <c r="B30" s="72" t="s">
        <v>49</v>
      </c>
      <c r="C30" s="81"/>
      <c r="D30" s="88">
        <v>25</v>
      </c>
      <c r="E30" s="92">
        <v>43</v>
      </c>
      <c r="F30" s="92">
        <v>35</v>
      </c>
      <c r="G30" s="92">
        <v>1</v>
      </c>
      <c r="H30" s="92">
        <v>34</v>
      </c>
      <c r="I30" s="92">
        <v>11</v>
      </c>
      <c r="J30" s="92">
        <v>9</v>
      </c>
      <c r="K30" s="92">
        <v>2</v>
      </c>
      <c r="L30" s="104">
        <f t="shared" si="0"/>
        <v>8</v>
      </c>
    </row>
    <row r="31" spans="1:12" ht="18.2" customHeight="1" x14ac:dyDescent="0.2">
      <c r="A31" s="68"/>
      <c r="B31" s="72" t="s">
        <v>43</v>
      </c>
      <c r="C31" s="81"/>
      <c r="D31" s="88">
        <v>26</v>
      </c>
      <c r="E31" s="92">
        <v>57</v>
      </c>
      <c r="F31" s="92">
        <v>50</v>
      </c>
      <c r="G31" s="92"/>
      <c r="H31" s="92">
        <v>36</v>
      </c>
      <c r="I31" s="92">
        <v>28</v>
      </c>
      <c r="J31" s="92">
        <v>21</v>
      </c>
      <c r="K31" s="92">
        <v>1</v>
      </c>
      <c r="L31" s="104">
        <f t="shared" si="0"/>
        <v>7</v>
      </c>
    </row>
    <row r="32" spans="1:12" ht="18.2" customHeight="1" x14ac:dyDescent="0.2">
      <c r="A32" s="68"/>
      <c r="B32" s="76" t="s">
        <v>50</v>
      </c>
      <c r="C32" s="83"/>
      <c r="D32" s="88">
        <v>27</v>
      </c>
      <c r="E32" s="92">
        <v>186</v>
      </c>
      <c r="F32" s="92">
        <v>166</v>
      </c>
      <c r="G32" s="92">
        <v>6</v>
      </c>
      <c r="H32" s="92">
        <v>148</v>
      </c>
      <c r="I32" s="92">
        <v>55</v>
      </c>
      <c r="J32" s="92">
        <v>38</v>
      </c>
      <c r="K32" s="92">
        <v>2</v>
      </c>
      <c r="L32" s="104">
        <f t="shared" si="0"/>
        <v>20</v>
      </c>
    </row>
    <row r="33" spans="1:12" ht="26.45" customHeight="1" x14ac:dyDescent="0.2">
      <c r="A33" s="68"/>
      <c r="B33" s="76" t="s">
        <v>51</v>
      </c>
      <c r="C33" s="83"/>
      <c r="D33" s="88">
        <v>28</v>
      </c>
      <c r="E33" s="92">
        <v>794</v>
      </c>
      <c r="F33" s="92">
        <v>756</v>
      </c>
      <c r="G33" s="92">
        <v>9</v>
      </c>
      <c r="H33" s="92">
        <v>736</v>
      </c>
      <c r="I33" s="92">
        <v>403</v>
      </c>
      <c r="J33" s="92">
        <v>58</v>
      </c>
      <c r="K33" s="92">
        <v>1</v>
      </c>
      <c r="L33" s="104">
        <f t="shared" si="0"/>
        <v>38</v>
      </c>
    </row>
    <row r="34" spans="1:12" ht="40.700000000000003" customHeight="1" x14ac:dyDescent="0.2">
      <c r="A34" s="68"/>
      <c r="B34" s="72" t="s">
        <v>52</v>
      </c>
      <c r="C34" s="81"/>
      <c r="D34" s="88">
        <v>29</v>
      </c>
      <c r="E34" s="92">
        <v>2</v>
      </c>
      <c r="F34" s="92">
        <v>2</v>
      </c>
      <c r="G34" s="92"/>
      <c r="H34" s="92">
        <v>2</v>
      </c>
      <c r="I34" s="92">
        <v>2</v>
      </c>
      <c r="J34" s="92"/>
      <c r="K34" s="92"/>
      <c r="L34" s="104">
        <f t="shared" si="0"/>
        <v>0</v>
      </c>
    </row>
    <row r="35" spans="1:12" ht="18.2" customHeight="1" x14ac:dyDescent="0.2">
      <c r="A35" s="68"/>
      <c r="B35" s="72" t="s">
        <v>53</v>
      </c>
      <c r="C35" s="81"/>
      <c r="D35" s="88">
        <v>30</v>
      </c>
      <c r="E35" s="92">
        <v>97</v>
      </c>
      <c r="F35" s="92">
        <v>91</v>
      </c>
      <c r="G35" s="92"/>
      <c r="H35" s="92">
        <v>75</v>
      </c>
      <c r="I35" s="92">
        <v>54</v>
      </c>
      <c r="J35" s="92">
        <v>22</v>
      </c>
      <c r="K35" s="92"/>
      <c r="L35" s="104">
        <f t="shared" si="0"/>
        <v>6</v>
      </c>
    </row>
    <row r="36" spans="1:12" ht="40.700000000000003" customHeight="1" x14ac:dyDescent="0.2">
      <c r="A36" s="68"/>
      <c r="B36" s="72" t="s">
        <v>54</v>
      </c>
      <c r="C36" s="81"/>
      <c r="D36" s="88">
        <v>31</v>
      </c>
      <c r="E36" s="92">
        <v>2</v>
      </c>
      <c r="F36" s="92">
        <v>2</v>
      </c>
      <c r="G36" s="92"/>
      <c r="H36" s="92">
        <v>2</v>
      </c>
      <c r="I36" s="92">
        <v>1</v>
      </c>
      <c r="J36" s="92"/>
      <c r="K36" s="92"/>
      <c r="L36" s="104">
        <f t="shared" si="0"/>
        <v>0</v>
      </c>
    </row>
    <row r="37" spans="1:12" ht="15.95" customHeight="1" x14ac:dyDescent="0.2">
      <c r="A37" s="68"/>
      <c r="B37" s="73" t="s">
        <v>40</v>
      </c>
      <c r="C37" s="73"/>
      <c r="D37" s="88">
        <v>32</v>
      </c>
      <c r="E37" s="92">
        <v>22056</v>
      </c>
      <c r="F37" s="92">
        <v>19298</v>
      </c>
      <c r="G37" s="92">
        <v>239</v>
      </c>
      <c r="H37" s="92">
        <v>18091</v>
      </c>
      <c r="I37" s="92">
        <v>13110</v>
      </c>
      <c r="J37" s="92">
        <v>3965</v>
      </c>
      <c r="K37" s="92">
        <v>370</v>
      </c>
      <c r="L37" s="104">
        <f t="shared" si="0"/>
        <v>2758</v>
      </c>
    </row>
    <row r="38" spans="1:12" x14ac:dyDescent="0.2">
      <c r="A38" s="69" t="s">
        <v>30</v>
      </c>
      <c r="B38" s="77" t="s">
        <v>55</v>
      </c>
      <c r="C38" s="77"/>
      <c r="D38" s="88">
        <v>33</v>
      </c>
      <c r="E38" s="92">
        <v>13519</v>
      </c>
      <c r="F38" s="92">
        <v>13046</v>
      </c>
      <c r="G38" s="92"/>
      <c r="H38" s="92">
        <v>12946</v>
      </c>
      <c r="I38" s="92" t="s">
        <v>70</v>
      </c>
      <c r="J38" s="92">
        <v>573</v>
      </c>
      <c r="K38" s="92">
        <v>3</v>
      </c>
      <c r="L38" s="104">
        <f t="shared" si="0"/>
        <v>473</v>
      </c>
    </row>
    <row r="39" spans="1:12" ht="16.7" customHeight="1" x14ac:dyDescent="0.2">
      <c r="A39" s="69"/>
      <c r="B39" s="78" t="s">
        <v>56</v>
      </c>
      <c r="C39" s="84"/>
      <c r="D39" s="88">
        <v>34</v>
      </c>
      <c r="E39" s="92">
        <v>124</v>
      </c>
      <c r="F39" s="92">
        <v>121</v>
      </c>
      <c r="G39" s="92"/>
      <c r="H39" s="92">
        <v>111</v>
      </c>
      <c r="I39" s="92" t="s">
        <v>70</v>
      </c>
      <c r="J39" s="92">
        <v>13</v>
      </c>
      <c r="K39" s="92"/>
      <c r="L39" s="104">
        <f t="shared" si="0"/>
        <v>3</v>
      </c>
    </row>
    <row r="40" spans="1:12" ht="26.45" customHeight="1" x14ac:dyDescent="0.2">
      <c r="A40" s="69"/>
      <c r="B40" s="77" t="s">
        <v>57</v>
      </c>
      <c r="C40" s="77"/>
      <c r="D40" s="88">
        <v>35</v>
      </c>
      <c r="E40" s="92">
        <v>294</v>
      </c>
      <c r="F40" s="92">
        <v>269</v>
      </c>
      <c r="G40" s="92"/>
      <c r="H40" s="92">
        <v>262</v>
      </c>
      <c r="I40" s="92">
        <v>147</v>
      </c>
      <c r="J40" s="92">
        <v>32</v>
      </c>
      <c r="K40" s="92"/>
      <c r="L40" s="104">
        <f t="shared" si="0"/>
        <v>25</v>
      </c>
    </row>
    <row r="41" spans="1:12" ht="17.45" customHeight="1" x14ac:dyDescent="0.2">
      <c r="A41" s="69"/>
      <c r="B41" s="73" t="s">
        <v>40</v>
      </c>
      <c r="C41" s="85"/>
      <c r="D41" s="88">
        <v>36</v>
      </c>
      <c r="E41" s="92">
        <f>E38+E40</f>
        <v>13813</v>
      </c>
      <c r="F41" s="92">
        <f>F38+F40</f>
        <v>13315</v>
      </c>
      <c r="G41" s="92">
        <f>G38+G40</f>
        <v>0</v>
      </c>
      <c r="H41" s="92">
        <f>H38+H40</f>
        <v>13208</v>
      </c>
      <c r="I41" s="92">
        <f>I40</f>
        <v>147</v>
      </c>
      <c r="J41" s="92">
        <f>J38+J40</f>
        <v>605</v>
      </c>
      <c r="K41" s="92">
        <f>K38+K40</f>
        <v>3</v>
      </c>
      <c r="L41" s="104">
        <f t="shared" si="0"/>
        <v>498</v>
      </c>
    </row>
    <row r="42" spans="1:12" ht="15.95" customHeight="1" x14ac:dyDescent="0.2">
      <c r="A42" s="69" t="s">
        <v>31</v>
      </c>
      <c r="B42" s="69"/>
      <c r="C42" s="69"/>
      <c r="D42" s="88">
        <v>37</v>
      </c>
      <c r="E42" s="92">
        <f t="shared" ref="E42:K42" si="2">E14+E22+E37+E41</f>
        <v>60181</v>
      </c>
      <c r="F42" s="92">
        <f t="shared" si="2"/>
        <v>55406</v>
      </c>
      <c r="G42" s="92">
        <f t="shared" si="2"/>
        <v>356</v>
      </c>
      <c r="H42" s="92">
        <f t="shared" si="2"/>
        <v>53557</v>
      </c>
      <c r="I42" s="92">
        <f t="shared" si="2"/>
        <v>29108</v>
      </c>
      <c r="J42" s="92">
        <f t="shared" si="2"/>
        <v>6624</v>
      </c>
      <c r="K42" s="92">
        <f t="shared" si="2"/>
        <v>805</v>
      </c>
      <c r="L42" s="104">
        <f t="shared" si="0"/>
        <v>4775</v>
      </c>
    </row>
    <row r="43" spans="1:12" ht="15.95" customHeight="1" x14ac:dyDescent="0.25">
      <c r="A43" s="70"/>
      <c r="B43" s="79"/>
      <c r="C43" s="79"/>
      <c r="D43" s="89"/>
      <c r="E43" s="89"/>
      <c r="F43" s="89"/>
      <c r="G43" s="89"/>
      <c r="H43" s="89"/>
      <c r="I43" s="89"/>
      <c r="J43" s="89"/>
      <c r="K43" s="89"/>
    </row>
  </sheetData>
  <mergeCells count="43">
    <mergeCell ref="A5:C5"/>
    <mergeCell ref="B13:C13"/>
    <mergeCell ref="B10:C10"/>
    <mergeCell ref="A6:A14"/>
    <mergeCell ref="B15:C15"/>
    <mergeCell ref="B6:C6"/>
    <mergeCell ref="B7:C7"/>
    <mergeCell ref="B8:C8"/>
    <mergeCell ref="B33:C33"/>
    <mergeCell ref="B39:C39"/>
    <mergeCell ref="B12:C12"/>
    <mergeCell ref="B9:C9"/>
    <mergeCell ref="B11:C11"/>
    <mergeCell ref="B30:C30"/>
    <mergeCell ref="B19:C19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B32:C32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1:J1"/>
    <mergeCell ref="D2:D4"/>
    <mergeCell ref="A2:C4"/>
    <mergeCell ref="E2:G2"/>
    <mergeCell ref="F3:G3"/>
    <mergeCell ref="E3:E4"/>
    <mergeCell ref="J2:K3"/>
    <mergeCell ref="H2:I3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Зведений- 1 мзс, Підрозділ: ТУ ДСА України в Тернопільській області, 
Початок періоду: 01.01.2017, Кінець періоду: 31.12.2017&amp;L47A3E7B0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05" t="s">
        <v>73</v>
      </c>
      <c r="B1" s="105"/>
      <c r="C1" s="105"/>
      <c r="D1" s="105"/>
      <c r="E1" s="141"/>
      <c r="F1" s="151"/>
      <c r="G1" s="98"/>
    </row>
    <row r="2" spans="1:8" ht="22.7" customHeight="1" x14ac:dyDescent="0.2">
      <c r="A2" s="63" t="s">
        <v>25</v>
      </c>
      <c r="B2" s="63"/>
      <c r="C2" s="63"/>
      <c r="D2" s="63"/>
      <c r="E2" s="63"/>
      <c r="F2" s="152" t="s">
        <v>121</v>
      </c>
      <c r="G2" s="152" t="s">
        <v>122</v>
      </c>
      <c r="H2" s="50"/>
    </row>
    <row r="3" spans="1:8" ht="17.45" customHeight="1" x14ac:dyDescent="0.2">
      <c r="A3" s="106" t="s">
        <v>27</v>
      </c>
      <c r="B3" s="109" t="s">
        <v>75</v>
      </c>
      <c r="C3" s="109"/>
      <c r="D3" s="109"/>
      <c r="E3" s="109"/>
      <c r="F3" s="153">
        <v>1</v>
      </c>
      <c r="G3" s="92">
        <v>195</v>
      </c>
      <c r="H3" s="50"/>
    </row>
    <row r="4" spans="1:8" ht="17.45" customHeight="1" x14ac:dyDescent="0.2">
      <c r="A4" s="107"/>
      <c r="B4" s="110"/>
      <c r="C4" s="124" t="s">
        <v>86</v>
      </c>
      <c r="D4" s="124"/>
      <c r="E4" s="142"/>
      <c r="F4" s="153">
        <v>2</v>
      </c>
      <c r="G4" s="92">
        <v>180</v>
      </c>
      <c r="H4" s="50"/>
    </row>
    <row r="5" spans="1:8" ht="17.45" customHeight="1" x14ac:dyDescent="0.2">
      <c r="A5" s="107"/>
      <c r="B5" s="111" t="s">
        <v>76</v>
      </c>
      <c r="C5" s="125"/>
      <c r="D5" s="125"/>
      <c r="E5" s="143"/>
      <c r="F5" s="153">
        <v>3</v>
      </c>
      <c r="G5" s="92">
        <v>1094</v>
      </c>
      <c r="H5" s="50"/>
    </row>
    <row r="6" spans="1:8" ht="17.45" customHeight="1" x14ac:dyDescent="0.2">
      <c r="A6" s="107"/>
      <c r="B6" s="112" t="s">
        <v>77</v>
      </c>
      <c r="C6" s="126" t="s">
        <v>87</v>
      </c>
      <c r="D6" s="126"/>
      <c r="E6" s="126"/>
      <c r="F6" s="153">
        <v>4</v>
      </c>
      <c r="G6" s="92">
        <v>94</v>
      </c>
      <c r="H6" s="50"/>
    </row>
    <row r="7" spans="1:8" ht="25.7" customHeight="1" x14ac:dyDescent="0.2">
      <c r="A7" s="107"/>
      <c r="B7" s="113"/>
      <c r="C7" s="126" t="s">
        <v>88</v>
      </c>
      <c r="D7" s="126"/>
      <c r="E7" s="126"/>
      <c r="F7" s="153">
        <v>5</v>
      </c>
      <c r="G7" s="92">
        <v>54</v>
      </c>
      <c r="H7" s="50"/>
    </row>
    <row r="8" spans="1:8" ht="18.95" customHeight="1" x14ac:dyDescent="0.2">
      <c r="A8" s="107"/>
      <c r="B8" s="113"/>
      <c r="C8" s="112" t="s">
        <v>89</v>
      </c>
      <c r="D8" s="126" t="s">
        <v>116</v>
      </c>
      <c r="E8" s="126"/>
      <c r="F8" s="153">
        <v>6</v>
      </c>
      <c r="G8" s="92">
        <v>214</v>
      </c>
      <c r="H8" s="50"/>
    </row>
    <row r="9" spans="1:8" ht="18.95" customHeight="1" x14ac:dyDescent="0.2">
      <c r="A9" s="107"/>
      <c r="B9" s="113"/>
      <c r="C9" s="112"/>
      <c r="D9" s="126" t="s">
        <v>110</v>
      </c>
      <c r="E9" s="126"/>
      <c r="F9" s="153">
        <v>7</v>
      </c>
      <c r="G9" s="92">
        <v>150</v>
      </c>
      <c r="H9" s="50"/>
    </row>
    <row r="10" spans="1:8" ht="18.95" customHeight="1" x14ac:dyDescent="0.2">
      <c r="A10" s="107"/>
      <c r="B10" s="113"/>
      <c r="C10" s="112"/>
      <c r="D10" s="126" t="s">
        <v>111</v>
      </c>
      <c r="E10" s="126"/>
      <c r="F10" s="153">
        <v>8</v>
      </c>
      <c r="G10" s="92">
        <v>81</v>
      </c>
      <c r="H10" s="50"/>
    </row>
    <row r="11" spans="1:8" ht="18.95" customHeight="1" x14ac:dyDescent="0.2">
      <c r="A11" s="107"/>
      <c r="B11" s="114" t="s">
        <v>78</v>
      </c>
      <c r="C11" s="114"/>
      <c r="D11" s="114"/>
      <c r="E11" s="144" t="s">
        <v>119</v>
      </c>
      <c r="F11" s="153">
        <v>9</v>
      </c>
      <c r="G11" s="92">
        <v>53</v>
      </c>
      <c r="H11" s="50"/>
    </row>
    <row r="12" spans="1:8" ht="19.7" customHeight="1" x14ac:dyDescent="0.2">
      <c r="A12" s="107"/>
      <c r="B12" s="114"/>
      <c r="C12" s="114"/>
      <c r="D12" s="114"/>
      <c r="E12" s="144" t="s">
        <v>120</v>
      </c>
      <c r="F12" s="153">
        <v>10</v>
      </c>
      <c r="G12" s="92">
        <v>62</v>
      </c>
      <c r="H12" s="50"/>
    </row>
    <row r="13" spans="1:8" ht="26.45" customHeight="1" x14ac:dyDescent="0.2">
      <c r="A13" s="107"/>
      <c r="B13" s="63" t="s">
        <v>79</v>
      </c>
      <c r="C13" s="127" t="s">
        <v>90</v>
      </c>
      <c r="D13" s="135"/>
      <c r="E13" s="145"/>
      <c r="F13" s="153">
        <v>11</v>
      </c>
      <c r="G13" s="92">
        <v>97</v>
      </c>
      <c r="H13" s="50"/>
    </row>
    <row r="14" spans="1:8" ht="12.2" customHeight="1" x14ac:dyDescent="0.2">
      <c r="A14" s="107"/>
      <c r="B14" s="63"/>
      <c r="C14" s="126" t="s">
        <v>91</v>
      </c>
      <c r="D14" s="126"/>
      <c r="E14" s="126"/>
      <c r="F14" s="153">
        <v>12</v>
      </c>
      <c r="G14" s="92">
        <v>1968</v>
      </c>
      <c r="H14" s="50"/>
    </row>
    <row r="15" spans="1:8" ht="12.2" customHeight="1" x14ac:dyDescent="0.2">
      <c r="A15" s="107"/>
      <c r="B15" s="63"/>
      <c r="C15" s="126" t="s">
        <v>92</v>
      </c>
      <c r="D15" s="126"/>
      <c r="E15" s="126"/>
      <c r="F15" s="153">
        <v>13</v>
      </c>
      <c r="G15" s="92">
        <v>34</v>
      </c>
      <c r="H15" s="50"/>
    </row>
    <row r="16" spans="1:8" ht="12.2" customHeight="1" x14ac:dyDescent="0.2">
      <c r="A16" s="107"/>
      <c r="B16" s="63"/>
      <c r="C16" s="128" t="s">
        <v>93</v>
      </c>
      <c r="D16" s="128"/>
      <c r="E16" s="128"/>
      <c r="F16" s="153">
        <v>14</v>
      </c>
      <c r="G16" s="92">
        <v>117</v>
      </c>
      <c r="H16" s="50"/>
    </row>
    <row r="17" spans="1:8" ht="12.2" customHeight="1" x14ac:dyDescent="0.2">
      <c r="A17" s="107"/>
      <c r="B17" s="63"/>
      <c r="C17" s="128" t="s">
        <v>94</v>
      </c>
      <c r="D17" s="128"/>
      <c r="E17" s="128"/>
      <c r="F17" s="153">
        <v>15</v>
      </c>
      <c r="G17" s="92">
        <v>276</v>
      </c>
      <c r="H17" s="50"/>
    </row>
    <row r="18" spans="1:8" ht="12.2" customHeight="1" x14ac:dyDescent="0.2">
      <c r="A18" s="107"/>
      <c r="B18" s="63"/>
      <c r="C18" s="126" t="s">
        <v>95</v>
      </c>
      <c r="D18" s="126"/>
      <c r="E18" s="126"/>
      <c r="F18" s="153">
        <v>16</v>
      </c>
      <c r="G18" s="92">
        <v>1615</v>
      </c>
      <c r="H18" s="50"/>
    </row>
    <row r="19" spans="1:8" ht="12.2" customHeight="1" x14ac:dyDescent="0.2">
      <c r="A19" s="107"/>
      <c r="B19" s="63"/>
      <c r="C19" s="126" t="s">
        <v>96</v>
      </c>
      <c r="D19" s="126"/>
      <c r="E19" s="126"/>
      <c r="F19" s="153">
        <v>17</v>
      </c>
      <c r="G19" s="92">
        <v>32</v>
      </c>
      <c r="H19" s="50"/>
    </row>
    <row r="20" spans="1:8" ht="12.2" customHeight="1" x14ac:dyDescent="0.2">
      <c r="A20" s="107"/>
      <c r="B20" s="63"/>
      <c r="C20" s="128" t="s">
        <v>97</v>
      </c>
      <c r="D20" s="128"/>
      <c r="E20" s="128"/>
      <c r="F20" s="153">
        <v>18</v>
      </c>
      <c r="G20" s="92">
        <v>4707</v>
      </c>
      <c r="H20" s="50"/>
    </row>
    <row r="21" spans="1:8" ht="12.2" customHeight="1" x14ac:dyDescent="0.2">
      <c r="A21" s="107"/>
      <c r="B21" s="115" t="s">
        <v>80</v>
      </c>
      <c r="C21" s="129" t="s">
        <v>98</v>
      </c>
      <c r="D21" s="136"/>
      <c r="E21" s="146"/>
      <c r="F21" s="153">
        <v>19</v>
      </c>
      <c r="G21" s="92">
        <v>422</v>
      </c>
      <c r="H21" s="50"/>
    </row>
    <row r="22" spans="1:8" ht="12.2" customHeight="1" x14ac:dyDescent="0.2">
      <c r="A22" s="107"/>
      <c r="B22" s="116"/>
      <c r="C22" s="130" t="s">
        <v>99</v>
      </c>
      <c r="D22" s="137"/>
      <c r="E22" s="147"/>
      <c r="F22" s="153">
        <v>20</v>
      </c>
      <c r="G22" s="92">
        <v>242</v>
      </c>
      <c r="H22" s="50"/>
    </row>
    <row r="23" spans="1:8" ht="12.2" customHeight="1" x14ac:dyDescent="0.2">
      <c r="A23" s="107"/>
      <c r="B23" s="116"/>
      <c r="C23" s="129" t="s">
        <v>100</v>
      </c>
      <c r="D23" s="136"/>
      <c r="E23" s="146"/>
      <c r="F23" s="153">
        <v>21</v>
      </c>
      <c r="G23" s="92">
        <v>130</v>
      </c>
      <c r="H23" s="50"/>
    </row>
    <row r="24" spans="1:8" ht="12.2" customHeight="1" x14ac:dyDescent="0.2">
      <c r="A24" s="107"/>
      <c r="B24" s="116"/>
      <c r="C24" s="130" t="s">
        <v>101</v>
      </c>
      <c r="D24" s="137"/>
      <c r="E24" s="147"/>
      <c r="F24" s="153">
        <v>22</v>
      </c>
      <c r="G24" s="92">
        <v>72</v>
      </c>
      <c r="H24" s="50"/>
    </row>
    <row r="25" spans="1:8" ht="12.2" customHeight="1" x14ac:dyDescent="0.2">
      <c r="A25" s="107"/>
      <c r="B25" s="116"/>
      <c r="C25" s="130" t="s">
        <v>102</v>
      </c>
      <c r="D25" s="137"/>
      <c r="E25" s="147"/>
      <c r="F25" s="153">
        <v>23</v>
      </c>
      <c r="G25" s="92">
        <v>76</v>
      </c>
      <c r="H25" s="50"/>
    </row>
    <row r="26" spans="1:8" ht="12.2" customHeight="1" x14ac:dyDescent="0.2">
      <c r="A26" s="107"/>
      <c r="B26" s="116"/>
      <c r="C26" s="131" t="s">
        <v>103</v>
      </c>
      <c r="D26" s="138"/>
      <c r="E26" s="138"/>
      <c r="F26" s="153">
        <v>24</v>
      </c>
      <c r="G26" s="92">
        <v>10</v>
      </c>
      <c r="H26" s="50"/>
    </row>
    <row r="27" spans="1:8" ht="12.2" customHeight="1" x14ac:dyDescent="0.2">
      <c r="A27" s="108"/>
      <c r="B27" s="117"/>
      <c r="C27" s="132" t="s">
        <v>104</v>
      </c>
      <c r="D27" s="139"/>
      <c r="E27" s="148"/>
      <c r="F27" s="153">
        <v>25</v>
      </c>
      <c r="G27" s="92">
        <v>1</v>
      </c>
      <c r="H27" s="50"/>
    </row>
    <row r="28" spans="1:8" ht="27.2" customHeight="1" x14ac:dyDescent="0.2">
      <c r="A28" s="106" t="s">
        <v>28</v>
      </c>
      <c r="B28" s="111" t="s">
        <v>81</v>
      </c>
      <c r="C28" s="125"/>
      <c r="D28" s="125"/>
      <c r="E28" s="143"/>
      <c r="F28" s="153">
        <v>26</v>
      </c>
      <c r="G28" s="92">
        <v>81</v>
      </c>
      <c r="H28" s="50"/>
    </row>
    <row r="29" spans="1:8" ht="12.2" customHeight="1" x14ac:dyDescent="0.2">
      <c r="A29" s="107"/>
      <c r="B29" s="112" t="s">
        <v>82</v>
      </c>
      <c r="C29" s="127" t="s">
        <v>105</v>
      </c>
      <c r="D29" s="135"/>
      <c r="E29" s="145"/>
      <c r="F29" s="153">
        <v>27</v>
      </c>
      <c r="G29" s="92">
        <v>10</v>
      </c>
      <c r="H29" s="50"/>
    </row>
    <row r="30" spans="1:8" ht="12.2" customHeight="1" x14ac:dyDescent="0.2">
      <c r="A30" s="107"/>
      <c r="B30" s="112"/>
      <c r="C30" s="86" t="s">
        <v>106</v>
      </c>
      <c r="D30" s="127" t="s">
        <v>117</v>
      </c>
      <c r="E30" s="145"/>
      <c r="F30" s="153">
        <v>28</v>
      </c>
      <c r="G30" s="92"/>
      <c r="H30" s="50"/>
    </row>
    <row r="31" spans="1:8" ht="12.2" customHeight="1" x14ac:dyDescent="0.2">
      <c r="A31" s="107"/>
      <c r="B31" s="112"/>
      <c r="C31" s="86"/>
      <c r="D31" s="127" t="s">
        <v>118</v>
      </c>
      <c r="E31" s="145"/>
      <c r="F31" s="153">
        <v>29</v>
      </c>
      <c r="G31" s="92">
        <v>10</v>
      </c>
      <c r="H31" s="50"/>
    </row>
    <row r="32" spans="1:8" ht="12.2" customHeight="1" x14ac:dyDescent="0.2">
      <c r="A32" s="107"/>
      <c r="B32" s="112"/>
      <c r="C32" s="127" t="s">
        <v>107</v>
      </c>
      <c r="D32" s="135"/>
      <c r="E32" s="145"/>
      <c r="F32" s="153">
        <v>30</v>
      </c>
      <c r="G32" s="92"/>
      <c r="H32" s="50"/>
    </row>
    <row r="33" spans="1:8" ht="12.2" customHeight="1" x14ac:dyDescent="0.2">
      <c r="A33" s="107"/>
      <c r="B33" s="112"/>
      <c r="C33" s="127" t="s">
        <v>108</v>
      </c>
      <c r="D33" s="135"/>
      <c r="E33" s="145"/>
      <c r="F33" s="153">
        <v>31</v>
      </c>
      <c r="G33" s="92"/>
      <c r="H33" s="50"/>
    </row>
    <row r="34" spans="1:8" ht="12.2" customHeight="1" x14ac:dyDescent="0.2">
      <c r="A34" s="107"/>
      <c r="B34" s="112" t="s">
        <v>83</v>
      </c>
      <c r="C34" s="127" t="s">
        <v>109</v>
      </c>
      <c r="D34" s="135"/>
      <c r="E34" s="145"/>
      <c r="F34" s="153">
        <v>32</v>
      </c>
      <c r="G34" s="92">
        <v>20</v>
      </c>
      <c r="H34" s="50"/>
    </row>
    <row r="35" spans="1:8" ht="12.2" customHeight="1" x14ac:dyDescent="0.2">
      <c r="A35" s="107"/>
      <c r="B35" s="112"/>
      <c r="C35" s="127" t="s">
        <v>110</v>
      </c>
      <c r="D35" s="135"/>
      <c r="E35" s="145"/>
      <c r="F35" s="153">
        <v>33</v>
      </c>
      <c r="G35" s="92">
        <v>13</v>
      </c>
      <c r="H35" s="50"/>
    </row>
    <row r="36" spans="1:8" ht="12.2" customHeight="1" x14ac:dyDescent="0.2">
      <c r="A36" s="107"/>
      <c r="B36" s="112"/>
      <c r="C36" s="127" t="s">
        <v>111</v>
      </c>
      <c r="D36" s="135"/>
      <c r="E36" s="145"/>
      <c r="F36" s="153">
        <v>34</v>
      </c>
      <c r="G36" s="92"/>
      <c r="H36" s="50"/>
    </row>
    <row r="37" spans="1:8" ht="12.2" customHeight="1" x14ac:dyDescent="0.2">
      <c r="A37" s="107"/>
      <c r="B37" s="118" t="s">
        <v>84</v>
      </c>
      <c r="C37" s="133"/>
      <c r="D37" s="133"/>
      <c r="E37" s="149"/>
      <c r="F37" s="153">
        <v>35</v>
      </c>
      <c r="G37" s="92">
        <f>SUM(G38:G41)</f>
        <v>0</v>
      </c>
      <c r="H37" s="50"/>
    </row>
    <row r="38" spans="1:8" ht="12.2" customHeight="1" x14ac:dyDescent="0.2">
      <c r="A38" s="107"/>
      <c r="B38" s="119" t="s">
        <v>85</v>
      </c>
      <c r="C38" s="134" t="s">
        <v>112</v>
      </c>
      <c r="D38" s="140"/>
      <c r="E38" s="150"/>
      <c r="F38" s="153">
        <v>36</v>
      </c>
      <c r="G38" s="92"/>
      <c r="H38" s="50"/>
    </row>
    <row r="39" spans="1:8" ht="12.2" customHeight="1" x14ac:dyDescent="0.2">
      <c r="A39" s="107"/>
      <c r="B39" s="120"/>
      <c r="C39" s="134" t="s">
        <v>113</v>
      </c>
      <c r="D39" s="140"/>
      <c r="E39" s="150"/>
      <c r="F39" s="153">
        <v>37</v>
      </c>
      <c r="G39" s="92"/>
      <c r="H39" s="50"/>
    </row>
    <row r="40" spans="1:8" ht="12.2" customHeight="1" x14ac:dyDescent="0.2">
      <c r="A40" s="107"/>
      <c r="B40" s="120"/>
      <c r="C40" s="134" t="s">
        <v>114</v>
      </c>
      <c r="D40" s="140"/>
      <c r="E40" s="150"/>
      <c r="F40" s="153">
        <v>38</v>
      </c>
      <c r="G40" s="92"/>
      <c r="H40" s="50"/>
    </row>
    <row r="41" spans="1:8" ht="12.2" customHeight="1" x14ac:dyDescent="0.2">
      <c r="A41" s="108"/>
      <c r="B41" s="121"/>
      <c r="C41" s="134" t="s">
        <v>115</v>
      </c>
      <c r="D41" s="140"/>
      <c r="E41" s="150"/>
      <c r="F41" s="153">
        <v>39</v>
      </c>
      <c r="G41" s="92"/>
      <c r="H41" s="50"/>
    </row>
    <row r="42" spans="1:8" ht="27.2" customHeight="1" x14ac:dyDescent="0.2">
      <c r="A42" s="90" t="s">
        <v>74</v>
      </c>
      <c r="B42" s="109" t="s">
        <v>81</v>
      </c>
      <c r="C42" s="109"/>
      <c r="D42" s="109"/>
      <c r="E42" s="109"/>
      <c r="F42" s="153">
        <v>40</v>
      </c>
      <c r="G42" s="92">
        <v>723</v>
      </c>
      <c r="H42" s="50"/>
    </row>
    <row r="43" spans="1:8" ht="12.2" customHeight="1" x14ac:dyDescent="0.2">
      <c r="A43" s="90"/>
      <c r="B43" s="112" t="s">
        <v>82</v>
      </c>
      <c r="C43" s="126" t="s">
        <v>105</v>
      </c>
      <c r="D43" s="126"/>
      <c r="E43" s="126"/>
      <c r="F43" s="153">
        <v>41</v>
      </c>
      <c r="G43" s="92">
        <v>135</v>
      </c>
      <c r="H43" s="50"/>
    </row>
    <row r="44" spans="1:8" ht="12.2" customHeight="1" x14ac:dyDescent="0.2">
      <c r="A44" s="90"/>
      <c r="B44" s="112"/>
      <c r="C44" s="86" t="s">
        <v>106</v>
      </c>
      <c r="D44" s="126" t="s">
        <v>117</v>
      </c>
      <c r="E44" s="126"/>
      <c r="F44" s="153">
        <v>42</v>
      </c>
      <c r="G44" s="154">
        <v>15</v>
      </c>
      <c r="H44" s="50"/>
    </row>
    <row r="45" spans="1:8" ht="12.2" customHeight="1" x14ac:dyDescent="0.2">
      <c r="A45" s="90"/>
      <c r="B45" s="112"/>
      <c r="C45" s="86"/>
      <c r="D45" s="126" t="s">
        <v>118</v>
      </c>
      <c r="E45" s="126"/>
      <c r="F45" s="153">
        <v>43</v>
      </c>
      <c r="G45" s="92">
        <v>120</v>
      </c>
      <c r="H45" s="50"/>
    </row>
    <row r="46" spans="1:8" ht="12.2" customHeight="1" x14ac:dyDescent="0.2">
      <c r="A46" s="90"/>
      <c r="B46" s="112"/>
      <c r="C46" s="126" t="s">
        <v>107</v>
      </c>
      <c r="D46" s="126"/>
      <c r="E46" s="126"/>
      <c r="F46" s="153">
        <v>44</v>
      </c>
      <c r="G46" s="92"/>
      <c r="H46" s="50"/>
    </row>
    <row r="47" spans="1:8" ht="12.2" customHeight="1" x14ac:dyDescent="0.2">
      <c r="A47" s="90"/>
      <c r="B47" s="112"/>
      <c r="C47" s="126" t="s">
        <v>108</v>
      </c>
      <c r="D47" s="126"/>
      <c r="E47" s="126"/>
      <c r="F47" s="153">
        <v>45</v>
      </c>
      <c r="G47" s="92">
        <v>6</v>
      </c>
      <c r="H47" s="50"/>
    </row>
    <row r="48" spans="1:8" ht="12.2" customHeight="1" x14ac:dyDescent="0.2">
      <c r="A48" s="90"/>
      <c r="B48" s="112" t="s">
        <v>83</v>
      </c>
      <c r="C48" s="126" t="s">
        <v>109</v>
      </c>
      <c r="D48" s="126"/>
      <c r="E48" s="126"/>
      <c r="F48" s="153">
        <v>46</v>
      </c>
      <c r="G48" s="92">
        <v>145</v>
      </c>
      <c r="H48" s="50"/>
    </row>
    <row r="49" spans="1:8" ht="12.2" customHeight="1" x14ac:dyDescent="0.2">
      <c r="A49" s="90"/>
      <c r="B49" s="112"/>
      <c r="C49" s="126" t="s">
        <v>110</v>
      </c>
      <c r="D49" s="126"/>
      <c r="E49" s="126"/>
      <c r="F49" s="153">
        <v>47</v>
      </c>
      <c r="G49" s="92">
        <v>57</v>
      </c>
      <c r="H49" s="50"/>
    </row>
    <row r="50" spans="1:8" ht="12.2" customHeight="1" x14ac:dyDescent="0.2">
      <c r="A50" s="90"/>
      <c r="B50" s="112"/>
      <c r="C50" s="126" t="s">
        <v>111</v>
      </c>
      <c r="D50" s="126"/>
      <c r="E50" s="126"/>
      <c r="F50" s="153">
        <v>48</v>
      </c>
      <c r="G50" s="92">
        <v>9</v>
      </c>
      <c r="H50" s="50"/>
    </row>
    <row r="51" spans="1:8" ht="12.2" customHeight="1" x14ac:dyDescent="0.2">
      <c r="A51" s="90"/>
      <c r="B51" s="122" t="s">
        <v>84</v>
      </c>
      <c r="C51" s="122"/>
      <c r="D51" s="122"/>
      <c r="E51" s="122"/>
      <c r="F51" s="153">
        <v>49</v>
      </c>
      <c r="G51" s="92">
        <f>SUM(G52:G55)</f>
        <v>1</v>
      </c>
      <c r="H51" s="50"/>
    </row>
    <row r="52" spans="1:8" ht="12.2" customHeight="1" x14ac:dyDescent="0.2">
      <c r="A52" s="90"/>
      <c r="B52" s="123" t="s">
        <v>85</v>
      </c>
      <c r="C52" s="128" t="s">
        <v>112</v>
      </c>
      <c r="D52" s="128"/>
      <c r="E52" s="128"/>
      <c r="F52" s="153">
        <v>50</v>
      </c>
      <c r="G52" s="92"/>
      <c r="H52" s="50"/>
    </row>
    <row r="53" spans="1:8" ht="12.2" customHeight="1" x14ac:dyDescent="0.2">
      <c r="A53" s="90"/>
      <c r="B53" s="123"/>
      <c r="C53" s="128" t="s">
        <v>113</v>
      </c>
      <c r="D53" s="128"/>
      <c r="E53" s="128"/>
      <c r="F53" s="153">
        <v>51</v>
      </c>
      <c r="G53" s="92"/>
      <c r="H53" s="50"/>
    </row>
    <row r="54" spans="1:8" ht="12.2" customHeight="1" x14ac:dyDescent="0.2">
      <c r="A54" s="90"/>
      <c r="B54" s="123"/>
      <c r="C54" s="128" t="s">
        <v>114</v>
      </c>
      <c r="D54" s="128"/>
      <c r="E54" s="128"/>
      <c r="F54" s="153">
        <v>52</v>
      </c>
      <c r="G54" s="92"/>
      <c r="H54" s="50"/>
    </row>
    <row r="55" spans="1:8" ht="12.2" customHeight="1" x14ac:dyDescent="0.2">
      <c r="A55" s="90"/>
      <c r="B55" s="123"/>
      <c r="C55" s="128" t="s">
        <v>115</v>
      </c>
      <c r="D55" s="128"/>
      <c r="E55" s="128"/>
      <c r="F55" s="153">
        <v>53</v>
      </c>
      <c r="G55" s="92">
        <v>1</v>
      </c>
      <c r="H55" s="50"/>
    </row>
    <row r="56" spans="1:8" x14ac:dyDescent="0.2">
      <c r="A56" s="89"/>
      <c r="B56" s="89"/>
      <c r="C56" s="89"/>
      <c r="D56" s="89"/>
      <c r="E56" s="89"/>
      <c r="F56" s="89"/>
      <c r="G56" s="89"/>
    </row>
    <row r="58" spans="1:8" ht="18.2" customHeight="1" x14ac:dyDescent="0.2"/>
    <row r="59" spans="1:8" ht="18.2" customHeight="1" x14ac:dyDescent="0.2"/>
    <row r="60" spans="1:8" ht="18.2" customHeight="1" x14ac:dyDescent="0.2"/>
    <row r="61" spans="1:8" ht="18.2" customHeight="1" x14ac:dyDescent="0.2"/>
    <row r="62" spans="1:8" ht="18.2" customHeight="1" x14ac:dyDescent="0.2"/>
  </sheetData>
  <mergeCells count="62">
    <mergeCell ref="A1:D1"/>
    <mergeCell ref="B51:E51"/>
    <mergeCell ref="B29:B33"/>
    <mergeCell ref="C30:C31"/>
    <mergeCell ref="B34:B36"/>
    <mergeCell ref="D31:E31"/>
    <mergeCell ref="D30:E30"/>
    <mergeCell ref="B43:B47"/>
    <mergeCell ref="C43:E43"/>
    <mergeCell ref="C47:E47"/>
    <mergeCell ref="C7:E7"/>
    <mergeCell ref="C36:E36"/>
    <mergeCell ref="B37:E37"/>
    <mergeCell ref="B48:B50"/>
    <mergeCell ref="B42:E42"/>
    <mergeCell ref="B13:B20"/>
    <mergeCell ref="B6:B10"/>
    <mergeCell ref="C48:E48"/>
    <mergeCell ref="C49:E49"/>
    <mergeCell ref="C50:E50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D44:E44"/>
    <mergeCell ref="D45:E45"/>
    <mergeCell ref="C38:E38"/>
    <mergeCell ref="C39:E39"/>
    <mergeCell ref="C34:E34"/>
    <mergeCell ref="C35:E35"/>
    <mergeCell ref="C29:E29"/>
    <mergeCell ref="B38:B41"/>
    <mergeCell ref="C17:E17"/>
    <mergeCell ref="C18:E18"/>
    <mergeCell ref="C40:E40"/>
    <mergeCell ref="C41:E41"/>
    <mergeCell ref="A28:A41"/>
    <mergeCell ref="B52:B55"/>
    <mergeCell ref="C52:E52"/>
    <mergeCell ref="C53:E53"/>
    <mergeCell ref="C54:E54"/>
    <mergeCell ref="C55:E55"/>
    <mergeCell ref="A42:A55"/>
    <mergeCell ref="C44:C45"/>
    <mergeCell ref="C33:E33"/>
    <mergeCell ref="C46:E46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Зведений- 1 мзс, Підрозділ: ТУ ДСА України в Тернопільській області, 
Початок періоду: 01.01.2017, Кінець періоду: 31.12.2017&amp;L47A3E7B0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/>
  </sheetViews>
  <sheetFormatPr defaultRowHeight="12.75" x14ac:dyDescent="0.2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05" t="s">
        <v>123</v>
      </c>
      <c r="B1" s="105"/>
      <c r="C1" s="105"/>
      <c r="D1" s="105"/>
      <c r="E1" s="141"/>
      <c r="F1" s="141"/>
      <c r="G1" s="141"/>
      <c r="H1" s="141"/>
      <c r="I1" s="203"/>
    </row>
    <row r="2" spans="1:10" ht="18.95" customHeight="1" x14ac:dyDescent="0.2">
      <c r="A2" s="155" t="s">
        <v>25</v>
      </c>
      <c r="B2" s="163"/>
      <c r="C2" s="163"/>
      <c r="D2" s="163"/>
      <c r="E2" s="163"/>
      <c r="F2" s="163"/>
      <c r="G2" s="191"/>
      <c r="H2" s="152" t="s">
        <v>121</v>
      </c>
      <c r="I2" s="152" t="s">
        <v>122</v>
      </c>
      <c r="J2" s="50"/>
    </row>
    <row r="3" spans="1:10" x14ac:dyDescent="0.2">
      <c r="A3" s="90" t="s">
        <v>27</v>
      </c>
      <c r="B3" s="164" t="s">
        <v>135</v>
      </c>
      <c r="C3" s="174"/>
      <c r="D3" s="174"/>
      <c r="E3" s="174"/>
      <c r="F3" s="174"/>
      <c r="G3" s="192"/>
      <c r="H3" s="153">
        <v>1</v>
      </c>
      <c r="I3" s="92">
        <v>2239</v>
      </c>
      <c r="J3" s="50"/>
    </row>
    <row r="4" spans="1:10" ht="14.45" customHeight="1" x14ac:dyDescent="0.2">
      <c r="A4" s="90"/>
      <c r="B4" s="119" t="s">
        <v>136</v>
      </c>
      <c r="C4" s="175" t="s">
        <v>159</v>
      </c>
      <c r="D4" s="182"/>
      <c r="E4" s="182"/>
      <c r="F4" s="182"/>
      <c r="G4" s="193"/>
      <c r="H4" s="153">
        <v>2</v>
      </c>
      <c r="I4" s="92">
        <v>1222</v>
      </c>
      <c r="J4" s="50"/>
    </row>
    <row r="5" spans="1:10" ht="14.45" customHeight="1" x14ac:dyDescent="0.2">
      <c r="A5" s="90"/>
      <c r="B5" s="120"/>
      <c r="C5" s="176" t="s">
        <v>160</v>
      </c>
      <c r="D5" s="183"/>
      <c r="E5" s="183"/>
      <c r="F5" s="183"/>
      <c r="G5" s="194"/>
      <c r="H5" s="153">
        <v>3</v>
      </c>
      <c r="I5" s="92">
        <v>346</v>
      </c>
      <c r="J5" s="50"/>
    </row>
    <row r="6" spans="1:10" ht="14.45" customHeight="1" x14ac:dyDescent="0.2">
      <c r="A6" s="90"/>
      <c r="B6" s="120"/>
      <c r="C6" s="175" t="s">
        <v>161</v>
      </c>
      <c r="D6" s="182"/>
      <c r="E6" s="182"/>
      <c r="F6" s="182"/>
      <c r="G6" s="193"/>
      <c r="H6" s="153">
        <v>4</v>
      </c>
      <c r="I6" s="92">
        <v>5</v>
      </c>
      <c r="J6" s="50"/>
    </row>
    <row r="7" spans="1:10" ht="14.45" customHeight="1" x14ac:dyDescent="0.2">
      <c r="A7" s="90"/>
      <c r="B7" s="120"/>
      <c r="C7" s="175" t="s">
        <v>162</v>
      </c>
      <c r="D7" s="182"/>
      <c r="E7" s="182"/>
      <c r="F7" s="182"/>
      <c r="G7" s="193"/>
      <c r="H7" s="153">
        <v>5</v>
      </c>
      <c r="I7" s="92">
        <v>946</v>
      </c>
      <c r="J7" s="50"/>
    </row>
    <row r="8" spans="1:10" ht="14.45" customHeight="1" x14ac:dyDescent="0.2">
      <c r="A8" s="90"/>
      <c r="B8" s="120"/>
      <c r="C8" s="175" t="s">
        <v>163</v>
      </c>
      <c r="D8" s="182"/>
      <c r="E8" s="182"/>
      <c r="F8" s="182"/>
      <c r="G8" s="193"/>
      <c r="H8" s="153">
        <v>6</v>
      </c>
      <c r="I8" s="92">
        <v>19</v>
      </c>
      <c r="J8" s="50"/>
    </row>
    <row r="9" spans="1:10" ht="14.45" customHeight="1" x14ac:dyDescent="0.2">
      <c r="A9" s="90"/>
      <c r="B9" s="121"/>
      <c r="C9" s="175" t="s">
        <v>164</v>
      </c>
      <c r="D9" s="182"/>
      <c r="E9" s="182"/>
      <c r="F9" s="182"/>
      <c r="G9" s="193"/>
      <c r="H9" s="153">
        <v>7</v>
      </c>
      <c r="I9" s="92">
        <v>28</v>
      </c>
      <c r="J9" s="50"/>
    </row>
    <row r="10" spans="1:10" x14ac:dyDescent="0.2">
      <c r="A10" s="90"/>
      <c r="B10" s="165" t="s">
        <v>137</v>
      </c>
      <c r="C10" s="177"/>
      <c r="D10" s="177"/>
      <c r="E10" s="177"/>
      <c r="F10" s="177"/>
      <c r="G10" s="195"/>
      <c r="H10" s="153">
        <v>8</v>
      </c>
      <c r="I10" s="92">
        <v>28</v>
      </c>
      <c r="J10" s="50"/>
    </row>
    <row r="11" spans="1:10" x14ac:dyDescent="0.2">
      <c r="A11" s="90"/>
      <c r="B11" s="165" t="s">
        <v>138</v>
      </c>
      <c r="C11" s="177"/>
      <c r="D11" s="177"/>
      <c r="E11" s="177"/>
      <c r="F11" s="177"/>
      <c r="G11" s="195"/>
      <c r="H11" s="153">
        <v>9</v>
      </c>
      <c r="I11" s="92">
        <v>27</v>
      </c>
      <c r="J11" s="50"/>
    </row>
    <row r="12" spans="1:10" x14ac:dyDescent="0.2">
      <c r="A12" s="90"/>
      <c r="B12" s="165" t="s">
        <v>139</v>
      </c>
      <c r="C12" s="177"/>
      <c r="D12" s="177"/>
      <c r="E12" s="177"/>
      <c r="F12" s="177"/>
      <c r="G12" s="195"/>
      <c r="H12" s="153">
        <v>10</v>
      </c>
      <c r="I12" s="92">
        <v>1</v>
      </c>
      <c r="J12" s="50"/>
    </row>
    <row r="13" spans="1:10" x14ac:dyDescent="0.2">
      <c r="A13" s="90"/>
      <c r="B13" s="165" t="s">
        <v>140</v>
      </c>
      <c r="C13" s="177"/>
      <c r="D13" s="177"/>
      <c r="E13" s="177"/>
      <c r="F13" s="177"/>
      <c r="G13" s="195"/>
      <c r="H13" s="153">
        <v>11</v>
      </c>
      <c r="I13" s="92">
        <v>9</v>
      </c>
      <c r="J13" s="50"/>
    </row>
    <row r="14" spans="1:10" x14ac:dyDescent="0.2">
      <c r="A14" s="90"/>
      <c r="B14" s="166" t="s">
        <v>141</v>
      </c>
      <c r="C14" s="178"/>
      <c r="D14" s="178"/>
      <c r="E14" s="178"/>
      <c r="F14" s="178"/>
      <c r="G14" s="196"/>
      <c r="H14" s="153">
        <v>12</v>
      </c>
      <c r="I14" s="92">
        <v>521646</v>
      </c>
      <c r="J14" s="50"/>
    </row>
    <row r="15" spans="1:10" x14ac:dyDescent="0.2">
      <c r="A15" s="90"/>
      <c r="B15" s="166" t="s">
        <v>142</v>
      </c>
      <c r="C15" s="178"/>
      <c r="D15" s="178"/>
      <c r="E15" s="178"/>
      <c r="F15" s="178"/>
      <c r="G15" s="196"/>
      <c r="H15" s="153">
        <v>13</v>
      </c>
      <c r="I15" s="92"/>
      <c r="J15" s="50"/>
    </row>
    <row r="16" spans="1:10" x14ac:dyDescent="0.2">
      <c r="A16" s="90"/>
      <c r="B16" s="167" t="s">
        <v>143</v>
      </c>
      <c r="C16" s="179"/>
      <c r="D16" s="179"/>
      <c r="E16" s="179"/>
      <c r="F16" s="179"/>
      <c r="G16" s="197"/>
      <c r="H16" s="153">
        <v>14</v>
      </c>
      <c r="I16" s="92">
        <v>7</v>
      </c>
      <c r="J16" s="50"/>
    </row>
    <row r="17" spans="1:10" x14ac:dyDescent="0.2">
      <c r="A17" s="90"/>
      <c r="B17" s="167" t="s">
        <v>144</v>
      </c>
      <c r="C17" s="179"/>
      <c r="D17" s="179"/>
      <c r="E17" s="179"/>
      <c r="F17" s="179"/>
      <c r="G17" s="197"/>
      <c r="H17" s="153">
        <v>15</v>
      </c>
      <c r="I17" s="92"/>
      <c r="J17" s="50"/>
    </row>
    <row r="18" spans="1:10" x14ac:dyDescent="0.2">
      <c r="A18" s="90"/>
      <c r="B18" s="165" t="s">
        <v>145</v>
      </c>
      <c r="C18" s="177"/>
      <c r="D18" s="177"/>
      <c r="E18" s="177"/>
      <c r="F18" s="177"/>
      <c r="G18" s="195"/>
      <c r="H18" s="153">
        <v>16</v>
      </c>
      <c r="I18" s="92"/>
      <c r="J18" s="50"/>
    </row>
    <row r="19" spans="1:10" x14ac:dyDescent="0.2">
      <c r="A19" s="90"/>
      <c r="B19" s="165" t="s">
        <v>146</v>
      </c>
      <c r="C19" s="177"/>
      <c r="D19" s="177"/>
      <c r="E19" s="177"/>
      <c r="F19" s="177"/>
      <c r="G19" s="195"/>
      <c r="H19" s="153">
        <v>17</v>
      </c>
      <c r="I19" s="92">
        <v>227</v>
      </c>
      <c r="J19" s="50"/>
    </row>
    <row r="20" spans="1:10" x14ac:dyDescent="0.2">
      <c r="A20" s="90"/>
      <c r="B20" s="165" t="s">
        <v>147</v>
      </c>
      <c r="C20" s="177"/>
      <c r="D20" s="177"/>
      <c r="E20" s="177"/>
      <c r="F20" s="177"/>
      <c r="G20" s="195"/>
      <c r="H20" s="153">
        <v>18</v>
      </c>
      <c r="I20" s="92">
        <v>2577</v>
      </c>
      <c r="J20" s="50"/>
    </row>
    <row r="21" spans="1:10" x14ac:dyDescent="0.2">
      <c r="A21" s="90"/>
      <c r="B21" s="165" t="s">
        <v>148</v>
      </c>
      <c r="C21" s="177"/>
      <c r="D21" s="177"/>
      <c r="E21" s="177"/>
      <c r="F21" s="177"/>
      <c r="G21" s="195"/>
      <c r="H21" s="153">
        <v>19</v>
      </c>
      <c r="I21" s="92">
        <v>207</v>
      </c>
      <c r="J21" s="50"/>
    </row>
    <row r="22" spans="1:10" x14ac:dyDescent="0.2">
      <c r="A22" s="90"/>
      <c r="B22" s="165" t="s">
        <v>149</v>
      </c>
      <c r="C22" s="177"/>
      <c r="D22" s="177"/>
      <c r="E22" s="177"/>
      <c r="F22" s="177"/>
      <c r="G22" s="195"/>
      <c r="H22" s="153">
        <v>20</v>
      </c>
      <c r="I22" s="92">
        <v>147</v>
      </c>
      <c r="J22" s="50"/>
    </row>
    <row r="23" spans="1:10" x14ac:dyDescent="0.2">
      <c r="A23" s="90"/>
      <c r="B23" s="165" t="s">
        <v>150</v>
      </c>
      <c r="C23" s="177"/>
      <c r="D23" s="177"/>
      <c r="E23" s="177"/>
      <c r="F23" s="177"/>
      <c r="G23" s="195"/>
      <c r="H23" s="153">
        <v>21</v>
      </c>
      <c r="I23" s="92">
        <v>2</v>
      </c>
      <c r="J23" s="50"/>
    </row>
    <row r="24" spans="1:10" ht="26.45" customHeight="1" x14ac:dyDescent="0.2">
      <c r="A24" s="90"/>
      <c r="B24" s="111" t="s">
        <v>151</v>
      </c>
      <c r="C24" s="125"/>
      <c r="D24" s="125"/>
      <c r="E24" s="125"/>
      <c r="F24" s="125"/>
      <c r="G24" s="143"/>
      <c r="H24" s="153">
        <v>22</v>
      </c>
      <c r="I24" s="92">
        <v>22</v>
      </c>
      <c r="J24" s="50"/>
    </row>
    <row r="25" spans="1:10" ht="16.7" customHeight="1" x14ac:dyDescent="0.2">
      <c r="A25" s="90" t="s">
        <v>28</v>
      </c>
      <c r="B25" s="90" t="s">
        <v>152</v>
      </c>
      <c r="C25" s="90"/>
      <c r="D25" s="176" t="s">
        <v>167</v>
      </c>
      <c r="E25" s="183"/>
      <c r="F25" s="183"/>
      <c r="G25" s="194"/>
      <c r="H25" s="153">
        <v>23</v>
      </c>
      <c r="I25" s="92">
        <v>17</v>
      </c>
      <c r="J25" s="50"/>
    </row>
    <row r="26" spans="1:10" ht="16.7" customHeight="1" x14ac:dyDescent="0.2">
      <c r="A26" s="90"/>
      <c r="B26" s="90"/>
      <c r="C26" s="90"/>
      <c r="D26" s="176" t="s">
        <v>168</v>
      </c>
      <c r="E26" s="183"/>
      <c r="F26" s="183"/>
      <c r="G26" s="194"/>
      <c r="H26" s="153">
        <v>24</v>
      </c>
      <c r="I26" s="92">
        <v>314</v>
      </c>
      <c r="J26" s="50"/>
    </row>
    <row r="27" spans="1:10" ht="16.7" customHeight="1" x14ac:dyDescent="0.2">
      <c r="A27" s="90"/>
      <c r="B27" s="90"/>
      <c r="C27" s="90"/>
      <c r="D27" s="176" t="s">
        <v>169</v>
      </c>
      <c r="E27" s="183"/>
      <c r="F27" s="183"/>
      <c r="G27" s="194"/>
      <c r="H27" s="153">
        <v>25</v>
      </c>
      <c r="I27" s="92">
        <v>303</v>
      </c>
      <c r="J27" s="50"/>
    </row>
    <row r="28" spans="1:10" ht="14.45" customHeight="1" x14ac:dyDescent="0.2">
      <c r="A28" s="90"/>
      <c r="B28" s="90" t="s">
        <v>153</v>
      </c>
      <c r="C28" s="90"/>
      <c r="D28" s="111" t="s">
        <v>170</v>
      </c>
      <c r="E28" s="125"/>
      <c r="F28" s="125"/>
      <c r="G28" s="143"/>
      <c r="H28" s="153">
        <v>26</v>
      </c>
      <c r="I28" s="92">
        <v>2867</v>
      </c>
      <c r="J28" s="50"/>
    </row>
    <row r="29" spans="1:10" ht="14.45" customHeight="1" x14ac:dyDescent="0.2">
      <c r="A29" s="90"/>
      <c r="B29" s="90"/>
      <c r="C29" s="90"/>
      <c r="D29" s="111" t="s">
        <v>171</v>
      </c>
      <c r="E29" s="125"/>
      <c r="F29" s="125"/>
      <c r="G29" s="143"/>
      <c r="H29" s="153">
        <v>27</v>
      </c>
      <c r="I29" s="92">
        <v>141</v>
      </c>
      <c r="J29" s="50"/>
    </row>
    <row r="30" spans="1:10" ht="14.45" customHeight="1" x14ac:dyDescent="0.2">
      <c r="A30" s="90"/>
      <c r="B30" s="90"/>
      <c r="C30" s="90"/>
      <c r="D30" s="176" t="s">
        <v>172</v>
      </c>
      <c r="E30" s="183"/>
      <c r="F30" s="183"/>
      <c r="G30" s="194"/>
      <c r="H30" s="153">
        <v>28</v>
      </c>
      <c r="I30" s="92"/>
      <c r="J30" s="50"/>
    </row>
    <row r="31" spans="1:10" ht="16.7" customHeight="1" x14ac:dyDescent="0.2">
      <c r="A31" s="90"/>
      <c r="B31" s="90" t="s">
        <v>154</v>
      </c>
      <c r="C31" s="90"/>
      <c r="D31" s="127" t="s">
        <v>173</v>
      </c>
      <c r="E31" s="135"/>
      <c r="F31" s="135"/>
      <c r="G31" s="145"/>
      <c r="H31" s="153">
        <v>29</v>
      </c>
      <c r="I31" s="92">
        <v>1555526</v>
      </c>
      <c r="J31" s="50"/>
    </row>
    <row r="32" spans="1:10" ht="16.7" customHeight="1" x14ac:dyDescent="0.2">
      <c r="A32" s="90"/>
      <c r="B32" s="90"/>
      <c r="C32" s="90"/>
      <c r="D32" s="127" t="s">
        <v>174</v>
      </c>
      <c r="E32" s="135"/>
      <c r="F32" s="135"/>
      <c r="G32" s="145"/>
      <c r="H32" s="153">
        <v>30</v>
      </c>
      <c r="I32" s="92">
        <v>60010</v>
      </c>
      <c r="J32" s="50"/>
    </row>
    <row r="33" spans="1:10" x14ac:dyDescent="0.2">
      <c r="A33" s="90"/>
      <c r="B33" s="111" t="s">
        <v>155</v>
      </c>
      <c r="C33" s="125"/>
      <c r="D33" s="125"/>
      <c r="E33" s="125"/>
      <c r="F33" s="125"/>
      <c r="G33" s="143"/>
      <c r="H33" s="153">
        <v>31</v>
      </c>
      <c r="I33" s="92">
        <v>1</v>
      </c>
      <c r="J33" s="50"/>
    </row>
    <row r="34" spans="1:10" x14ac:dyDescent="0.2">
      <c r="A34" s="90"/>
      <c r="B34" s="165" t="s">
        <v>146</v>
      </c>
      <c r="C34" s="177"/>
      <c r="D34" s="177"/>
      <c r="E34" s="177"/>
      <c r="F34" s="177"/>
      <c r="G34" s="195"/>
      <c r="H34" s="153">
        <v>32</v>
      </c>
      <c r="I34" s="92">
        <v>1</v>
      </c>
      <c r="J34" s="50"/>
    </row>
    <row r="35" spans="1:10" x14ac:dyDescent="0.2">
      <c r="A35" s="90"/>
      <c r="B35" s="165" t="s">
        <v>147</v>
      </c>
      <c r="C35" s="177"/>
      <c r="D35" s="177"/>
      <c r="E35" s="177"/>
      <c r="F35" s="177"/>
      <c r="G35" s="195"/>
      <c r="H35" s="153">
        <v>33</v>
      </c>
      <c r="I35" s="92">
        <v>1029</v>
      </c>
      <c r="J35" s="50"/>
    </row>
    <row r="36" spans="1:10" ht="27.2" customHeight="1" x14ac:dyDescent="0.2">
      <c r="A36" s="90"/>
      <c r="B36" s="111" t="s">
        <v>156</v>
      </c>
      <c r="C36" s="125"/>
      <c r="D36" s="125"/>
      <c r="E36" s="125"/>
      <c r="F36" s="125"/>
      <c r="G36" s="143"/>
      <c r="H36" s="153">
        <v>34</v>
      </c>
      <c r="I36" s="92">
        <v>48</v>
      </c>
      <c r="J36" s="50"/>
    </row>
    <row r="37" spans="1:10" x14ac:dyDescent="0.2">
      <c r="A37" s="90" t="s">
        <v>29</v>
      </c>
      <c r="B37" s="165" t="s">
        <v>157</v>
      </c>
      <c r="C37" s="177"/>
      <c r="D37" s="177"/>
      <c r="E37" s="177"/>
      <c r="F37" s="177"/>
      <c r="G37" s="195"/>
      <c r="H37" s="153">
        <v>35</v>
      </c>
      <c r="I37" s="92">
        <v>3565</v>
      </c>
      <c r="J37" s="50"/>
    </row>
    <row r="38" spans="1:10" x14ac:dyDescent="0.2">
      <c r="A38" s="90"/>
      <c r="B38" s="90" t="s">
        <v>153</v>
      </c>
      <c r="C38" s="90"/>
      <c r="D38" s="111" t="s">
        <v>170</v>
      </c>
      <c r="E38" s="125"/>
      <c r="F38" s="125"/>
      <c r="G38" s="143"/>
      <c r="H38" s="153">
        <v>36</v>
      </c>
      <c r="I38" s="92">
        <v>17122</v>
      </c>
      <c r="J38" s="50"/>
    </row>
    <row r="39" spans="1:10" x14ac:dyDescent="0.2">
      <c r="A39" s="90"/>
      <c r="B39" s="90"/>
      <c r="C39" s="90"/>
      <c r="D39" s="111" t="s">
        <v>171</v>
      </c>
      <c r="E39" s="125"/>
      <c r="F39" s="125"/>
      <c r="G39" s="143"/>
      <c r="H39" s="153">
        <v>37</v>
      </c>
      <c r="I39" s="92">
        <v>4934</v>
      </c>
      <c r="J39" s="50"/>
    </row>
    <row r="40" spans="1:10" x14ac:dyDescent="0.2">
      <c r="A40" s="90"/>
      <c r="B40" s="90"/>
      <c r="C40" s="90"/>
      <c r="D40" s="176" t="s">
        <v>175</v>
      </c>
      <c r="E40" s="183"/>
      <c r="F40" s="183"/>
      <c r="G40" s="194"/>
      <c r="H40" s="153">
        <v>38</v>
      </c>
      <c r="I40" s="92">
        <v>20</v>
      </c>
      <c r="J40" s="50"/>
    </row>
    <row r="41" spans="1:10" x14ac:dyDescent="0.2">
      <c r="A41" s="90"/>
      <c r="B41" s="90" t="s">
        <v>154</v>
      </c>
      <c r="C41" s="90"/>
      <c r="D41" s="127" t="s">
        <v>173</v>
      </c>
      <c r="E41" s="135"/>
      <c r="F41" s="135"/>
      <c r="G41" s="145"/>
      <c r="H41" s="153">
        <v>39</v>
      </c>
      <c r="I41" s="92">
        <v>498043757</v>
      </c>
      <c r="J41" s="50"/>
    </row>
    <row r="42" spans="1:10" x14ac:dyDescent="0.2">
      <c r="A42" s="90"/>
      <c r="B42" s="90"/>
      <c r="C42" s="90"/>
      <c r="D42" s="127" t="s">
        <v>174</v>
      </c>
      <c r="E42" s="135"/>
      <c r="F42" s="135"/>
      <c r="G42" s="145"/>
      <c r="H42" s="153">
        <v>40</v>
      </c>
      <c r="I42" s="92">
        <v>107843001</v>
      </c>
      <c r="J42" s="50"/>
    </row>
    <row r="43" spans="1:10" x14ac:dyDescent="0.2">
      <c r="A43" s="90"/>
      <c r="B43" s="111" t="s">
        <v>155</v>
      </c>
      <c r="C43" s="125"/>
      <c r="D43" s="125"/>
      <c r="E43" s="125"/>
      <c r="F43" s="125"/>
      <c r="G43" s="143"/>
      <c r="H43" s="153">
        <v>41</v>
      </c>
      <c r="I43" s="92">
        <v>1</v>
      </c>
      <c r="J43" s="50"/>
    </row>
    <row r="44" spans="1:10" x14ac:dyDescent="0.2">
      <c r="A44" s="90"/>
      <c r="B44" s="164" t="s">
        <v>158</v>
      </c>
      <c r="C44" s="174"/>
      <c r="D44" s="174"/>
      <c r="E44" s="174"/>
      <c r="F44" s="174"/>
      <c r="G44" s="192"/>
      <c r="H44" s="153">
        <v>42</v>
      </c>
      <c r="I44" s="92">
        <v>70</v>
      </c>
      <c r="J44" s="50"/>
    </row>
    <row r="45" spans="1:10" x14ac:dyDescent="0.2">
      <c r="A45" s="90"/>
      <c r="B45" s="165" t="s">
        <v>146</v>
      </c>
      <c r="C45" s="177"/>
      <c r="D45" s="177"/>
      <c r="E45" s="177"/>
      <c r="F45" s="177"/>
      <c r="G45" s="195"/>
      <c r="H45" s="153">
        <v>43</v>
      </c>
      <c r="I45" s="92">
        <v>45</v>
      </c>
      <c r="J45" s="50"/>
    </row>
    <row r="46" spans="1:10" x14ac:dyDescent="0.2">
      <c r="A46" s="90"/>
      <c r="B46" s="165" t="s">
        <v>147</v>
      </c>
      <c r="C46" s="177"/>
      <c r="D46" s="177"/>
      <c r="E46" s="177"/>
      <c r="F46" s="177"/>
      <c r="G46" s="195"/>
      <c r="H46" s="153">
        <v>44</v>
      </c>
      <c r="I46" s="92">
        <v>3510</v>
      </c>
      <c r="J46" s="50"/>
    </row>
    <row r="47" spans="1:10" ht="24.95" customHeight="1" x14ac:dyDescent="0.2">
      <c r="A47" s="90"/>
      <c r="B47" s="111" t="s">
        <v>156</v>
      </c>
      <c r="C47" s="125"/>
      <c r="D47" s="125"/>
      <c r="E47" s="125"/>
      <c r="F47" s="125"/>
      <c r="G47" s="143"/>
      <c r="H47" s="153">
        <v>45</v>
      </c>
      <c r="I47" s="92">
        <v>517</v>
      </c>
      <c r="J47" s="50"/>
    </row>
    <row r="48" spans="1:10" x14ac:dyDescent="0.2">
      <c r="A48" s="111" t="s">
        <v>124</v>
      </c>
      <c r="B48" s="125"/>
      <c r="C48" s="125"/>
      <c r="D48" s="125"/>
      <c r="E48" s="125"/>
      <c r="F48" s="125"/>
      <c r="G48" s="143"/>
      <c r="H48" s="153">
        <v>46</v>
      </c>
      <c r="I48" s="92">
        <v>9447</v>
      </c>
      <c r="J48" s="50"/>
    </row>
    <row r="49" spans="1:10" ht="13.5" x14ac:dyDescent="0.2">
      <c r="A49" s="156" t="s">
        <v>125</v>
      </c>
      <c r="B49" s="168"/>
      <c r="C49" s="180" t="s">
        <v>165</v>
      </c>
      <c r="D49" s="184"/>
      <c r="E49" s="184"/>
      <c r="F49" s="184"/>
      <c r="G49" s="198"/>
      <c r="H49" s="153">
        <v>47</v>
      </c>
      <c r="I49" s="92">
        <v>93481259</v>
      </c>
      <c r="J49" s="50"/>
    </row>
    <row r="50" spans="1:10" x14ac:dyDescent="0.2">
      <c r="A50" s="157"/>
      <c r="B50" s="169"/>
      <c r="C50" s="181" t="s">
        <v>166</v>
      </c>
      <c r="D50" s="185"/>
      <c r="E50" s="185"/>
      <c r="F50" s="185"/>
      <c r="G50" s="199"/>
      <c r="H50" s="153">
        <v>48</v>
      </c>
      <c r="I50" s="92">
        <v>2151970</v>
      </c>
      <c r="J50" s="50"/>
    </row>
    <row r="51" spans="1:10" ht="13.7" customHeight="1" x14ac:dyDescent="0.2">
      <c r="A51" s="109" t="s">
        <v>126</v>
      </c>
      <c r="B51" s="109"/>
      <c r="C51" s="109"/>
      <c r="D51" s="109"/>
      <c r="E51" s="109"/>
      <c r="F51" s="109"/>
      <c r="G51" s="109"/>
      <c r="H51" s="109"/>
      <c r="I51" s="109"/>
      <c r="J51" s="50"/>
    </row>
    <row r="52" spans="1:10" ht="14.45" customHeight="1" x14ac:dyDescent="0.2">
      <c r="A52" s="158" t="s">
        <v>127</v>
      </c>
      <c r="B52" s="170"/>
      <c r="C52" s="170"/>
      <c r="D52" s="170"/>
      <c r="E52" s="170"/>
      <c r="F52" s="170"/>
      <c r="G52" s="200"/>
      <c r="H52" s="202">
        <v>49</v>
      </c>
      <c r="I52" s="92">
        <v>91</v>
      </c>
      <c r="J52" s="50"/>
    </row>
    <row r="53" spans="1:10" ht="14.45" customHeight="1" x14ac:dyDescent="0.2">
      <c r="A53" s="159" t="s">
        <v>128</v>
      </c>
      <c r="B53" s="171"/>
      <c r="C53" s="171"/>
      <c r="D53" s="171"/>
      <c r="E53" s="171"/>
      <c r="F53" s="171"/>
      <c r="G53" s="201"/>
      <c r="H53" s="202">
        <v>50</v>
      </c>
      <c r="I53" s="92">
        <v>57</v>
      </c>
      <c r="J53" s="50"/>
    </row>
    <row r="54" spans="1:10" ht="8.2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10" ht="15.95" customHeight="1" x14ac:dyDescent="0.25">
      <c r="A55" s="160" t="s">
        <v>129</v>
      </c>
      <c r="B55" s="5"/>
      <c r="C55" s="5"/>
      <c r="D55" s="5"/>
      <c r="E55" s="5"/>
      <c r="F55" s="5"/>
      <c r="G55" s="5"/>
      <c r="H55" s="5"/>
      <c r="I55" s="5"/>
    </row>
    <row r="56" spans="1:10" ht="16.7" customHeight="1" x14ac:dyDescent="0.2">
      <c r="A56" s="161" t="s">
        <v>130</v>
      </c>
      <c r="B56" s="172"/>
      <c r="C56" s="172"/>
      <c r="D56" s="186"/>
      <c r="E56" s="188" t="s">
        <v>176</v>
      </c>
      <c r="F56" s="190"/>
      <c r="G56" s="190"/>
      <c r="H56" s="190"/>
      <c r="I56" s="204"/>
      <c r="J56" s="50"/>
    </row>
    <row r="57" spans="1:10" ht="45.4" customHeight="1" x14ac:dyDescent="0.2">
      <c r="A57" s="162"/>
      <c r="B57" s="173"/>
      <c r="C57" s="173"/>
      <c r="D57" s="187"/>
      <c r="E57" s="189" t="s">
        <v>177</v>
      </c>
      <c r="F57" s="189" t="s">
        <v>178</v>
      </c>
      <c r="G57" s="189" t="s">
        <v>179</v>
      </c>
      <c r="H57" s="189" t="s">
        <v>180</v>
      </c>
      <c r="I57" s="95" t="s">
        <v>181</v>
      </c>
      <c r="J57" s="50"/>
    </row>
    <row r="58" spans="1:10" ht="13.7" customHeight="1" x14ac:dyDescent="0.2">
      <c r="A58" s="126" t="s">
        <v>131</v>
      </c>
      <c r="B58" s="126"/>
      <c r="C58" s="126"/>
      <c r="D58" s="126"/>
      <c r="E58" s="92">
        <v>18921</v>
      </c>
      <c r="F58" s="92">
        <v>643</v>
      </c>
      <c r="G58" s="92">
        <v>125</v>
      </c>
      <c r="H58" s="92">
        <v>32</v>
      </c>
      <c r="I58" s="92">
        <v>20</v>
      </c>
      <c r="J58" s="50"/>
    </row>
    <row r="59" spans="1:10" ht="13.7" customHeight="1" x14ac:dyDescent="0.2">
      <c r="A59" s="126" t="s">
        <v>132</v>
      </c>
      <c r="B59" s="126"/>
      <c r="C59" s="126"/>
      <c r="D59" s="126"/>
      <c r="E59" s="92">
        <v>1906</v>
      </c>
      <c r="F59" s="92">
        <v>597</v>
      </c>
      <c r="G59" s="92">
        <v>12</v>
      </c>
      <c r="H59" s="92">
        <v>1</v>
      </c>
      <c r="I59" s="92">
        <v>1</v>
      </c>
      <c r="J59" s="50"/>
    </row>
    <row r="60" spans="1:10" ht="13.7" customHeight="1" x14ac:dyDescent="0.2">
      <c r="A60" s="126" t="s">
        <v>133</v>
      </c>
      <c r="B60" s="126"/>
      <c r="C60" s="126"/>
      <c r="D60" s="126"/>
      <c r="E60" s="92">
        <v>14288</v>
      </c>
      <c r="F60" s="92">
        <v>3482</v>
      </c>
      <c r="G60" s="92">
        <v>270</v>
      </c>
      <c r="H60" s="92">
        <v>41</v>
      </c>
      <c r="I60" s="92">
        <v>10</v>
      </c>
      <c r="J60" s="50"/>
    </row>
    <row r="61" spans="1:10" ht="13.7" customHeight="1" x14ac:dyDescent="0.2">
      <c r="A61" s="126" t="s">
        <v>134</v>
      </c>
      <c r="B61" s="126"/>
      <c r="C61" s="126"/>
      <c r="D61" s="126"/>
      <c r="E61" s="92">
        <v>12857</v>
      </c>
      <c r="F61" s="92">
        <v>351</v>
      </c>
      <c r="G61" s="92"/>
      <c r="H61" s="92"/>
      <c r="I61" s="92"/>
      <c r="J61" s="50"/>
    </row>
    <row r="62" spans="1:10" ht="12.9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10" ht="12.95" customHeight="1" x14ac:dyDescent="0.2">
      <c r="B63" s="14"/>
      <c r="C63" s="14"/>
      <c r="D63" s="14"/>
      <c r="E63" s="14"/>
      <c r="F63" s="14"/>
      <c r="G63" s="14"/>
      <c r="H63" s="14"/>
      <c r="I63" s="14"/>
    </row>
    <row r="64" spans="1:10" ht="12.95" customHeight="1" x14ac:dyDescent="0.2">
      <c r="B64" s="14"/>
      <c r="C64" s="14"/>
      <c r="D64" s="14"/>
      <c r="E64" s="14"/>
      <c r="F64" s="14"/>
      <c r="G64" s="14"/>
      <c r="H64" s="14"/>
      <c r="I64" s="14"/>
    </row>
    <row r="65" spans="1:9" ht="12.95" customHeight="1" x14ac:dyDescent="0.2">
      <c r="B65" s="14"/>
      <c r="C65" s="14"/>
      <c r="D65" s="14"/>
      <c r="E65" s="14"/>
      <c r="F65" s="14"/>
      <c r="G65" s="14"/>
      <c r="H65" s="14"/>
      <c r="I65" s="14"/>
    </row>
    <row r="66" spans="1:9" ht="12.95" customHeight="1" x14ac:dyDescent="0.2">
      <c r="B66" s="14"/>
      <c r="C66" s="14"/>
      <c r="D66" s="14"/>
      <c r="E66" s="14"/>
      <c r="F66" s="14"/>
      <c r="G66" s="14"/>
      <c r="H66" s="14"/>
      <c r="I66" s="14"/>
    </row>
    <row r="67" spans="1:9" ht="12.9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</row>
    <row r="68" spans="1:9" ht="12.9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</row>
    <row r="69" spans="1:9" ht="12.9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</row>
    <row r="70" spans="1:9" ht="12.9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</row>
    <row r="71" spans="1:9" ht="12.9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</row>
    <row r="72" spans="1:9" ht="12.9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</row>
    <row r="73" spans="1:9" ht="12.9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</row>
    <row r="74" spans="1:9" ht="12.9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</row>
    <row r="75" spans="1:9" ht="12.9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</row>
    <row r="76" spans="1:9" ht="12.9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</row>
    <row r="77" spans="1:9" ht="12.9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</row>
    <row r="78" spans="1:9" ht="12.9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</row>
    <row r="79" spans="1:9" ht="12.9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</row>
    <row r="80" spans="1:9" ht="12.9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</row>
    <row r="81" spans="1:9" ht="12.9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12.9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</row>
    <row r="83" spans="1:9" ht="12.9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</row>
    <row r="84" spans="1:9" ht="12.9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</row>
    <row r="85" spans="1:9" ht="12.9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</row>
    <row r="86" spans="1:9" ht="12.9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</row>
    <row r="87" spans="1:9" ht="12.9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</row>
    <row r="88" spans="1:9" ht="12.9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</row>
    <row r="89" spans="1:9" ht="12.9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</row>
    <row r="90" spans="1:9" ht="12.9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</row>
    <row r="91" spans="1:9" ht="12.9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</row>
    <row r="92" spans="1:9" ht="12.9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</row>
    <row r="93" spans="1:9" ht="12.9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</row>
    <row r="94" spans="1:9" ht="12.9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</row>
    <row r="95" spans="1:9" ht="12.9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</row>
    <row r="96" spans="1:9" ht="12.9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2.9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</row>
    <row r="98" spans="1:9" ht="12.9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</row>
    <row r="99" spans="1:9" ht="12.9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</row>
    <row r="100" spans="1:9" ht="12.9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</row>
    <row r="101" spans="1:9" ht="12.9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</row>
    <row r="102" spans="1:9" ht="12.9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</row>
    <row r="103" spans="1:9" ht="12.9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</row>
    <row r="104" spans="1:9" ht="12.9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</row>
    <row r="105" spans="1:9" ht="12.9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</row>
    <row r="106" spans="1:9" ht="12.9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</row>
    <row r="107" spans="1:9" ht="12.9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</row>
    <row r="108" spans="1:9" ht="12.9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</row>
    <row r="109" spans="1:9" ht="12.9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</row>
    <row r="110" spans="1:9" ht="12.9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</row>
    <row r="111" spans="1:9" ht="12.9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</row>
    <row r="112" spans="1:9" ht="12.9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</row>
    <row r="113" spans="1:9" ht="12.9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</row>
    <row r="114" spans="1:9" ht="12.9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</row>
    <row r="115" spans="1:9" ht="12.95" customHeight="1" x14ac:dyDescent="0.2">
      <c r="A115" s="14"/>
    </row>
    <row r="116" spans="1:9" ht="12.95" customHeight="1" x14ac:dyDescent="0.2">
      <c r="A116" s="14"/>
    </row>
    <row r="117" spans="1:9" ht="12.95" customHeight="1" x14ac:dyDescent="0.2">
      <c r="A117" s="14"/>
    </row>
  </sheetData>
  <mergeCells count="69"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  <mergeCell ref="B46:G46"/>
    <mergeCell ref="B36:G36"/>
    <mergeCell ref="B37:G37"/>
    <mergeCell ref="D38:G38"/>
    <mergeCell ref="D39:G39"/>
    <mergeCell ref="D40:G40"/>
    <mergeCell ref="B34:G34"/>
    <mergeCell ref="B35:G35"/>
    <mergeCell ref="D42:G42"/>
    <mergeCell ref="B43:G43"/>
    <mergeCell ref="B44:G44"/>
    <mergeCell ref="B45:G45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Зведений- 1 мзс, Підрозділ: ТУ ДСА України в Тернопільській області, 
Початок періоду: 01.01.2017, Кінець періоду: 31.12.2017&amp;L47A3E7B0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205" t="s">
        <v>182</v>
      </c>
      <c r="B1" s="217"/>
      <c r="C1" s="217"/>
      <c r="D1" s="217"/>
    </row>
    <row r="2" spans="1:5" ht="25.7" customHeight="1" x14ac:dyDescent="0.2">
      <c r="A2" s="155" t="s">
        <v>25</v>
      </c>
      <c r="B2" s="191"/>
      <c r="C2" s="152" t="s">
        <v>121</v>
      </c>
      <c r="D2" s="152" t="s">
        <v>122</v>
      </c>
      <c r="E2" s="50"/>
    </row>
    <row r="3" spans="1:5" ht="27.95" customHeight="1" x14ac:dyDescent="0.2">
      <c r="A3" s="109" t="s">
        <v>183</v>
      </c>
      <c r="B3" s="109"/>
      <c r="C3" s="153">
        <v>1</v>
      </c>
      <c r="D3" s="229">
        <f>IF('розділ 1 '!J42&lt;&gt;0,'розділ 1 '!K42/'розділ 1 '!J42,0)</f>
        <v>0.12152777777777778</v>
      </c>
      <c r="E3" s="50"/>
    </row>
    <row r="4" spans="1:5" ht="18.2" customHeight="1" x14ac:dyDescent="0.2">
      <c r="A4" s="206" t="s">
        <v>136</v>
      </c>
      <c r="B4" s="144" t="s">
        <v>131</v>
      </c>
      <c r="C4" s="153">
        <v>2</v>
      </c>
      <c r="D4" s="229">
        <f>IF('розділ 1 '!J14&lt;&gt;0,'розділ 1 '!K14/'розділ 1 '!J14,0)</f>
        <v>0.26103646833013433</v>
      </c>
      <c r="E4" s="50"/>
    </row>
    <row r="5" spans="1:5" ht="18.2" customHeight="1" x14ac:dyDescent="0.2">
      <c r="A5" s="207"/>
      <c r="B5" s="144" t="s">
        <v>132</v>
      </c>
      <c r="C5" s="153">
        <v>3</v>
      </c>
      <c r="D5" s="229">
        <f>IF('розділ 1 '!J22&lt;&gt;0,'розділ 1 '!K22/'розділ 1 '!J22,0)</f>
        <v>4.8879837067209775E-2</v>
      </c>
      <c r="E5" s="50"/>
    </row>
    <row r="6" spans="1:5" ht="18.2" customHeight="1" x14ac:dyDescent="0.2">
      <c r="A6" s="207"/>
      <c r="B6" s="144" t="s">
        <v>133</v>
      </c>
      <c r="C6" s="153">
        <v>4</v>
      </c>
      <c r="D6" s="229">
        <f>IF('розділ 1 '!J37&lt;&gt;0,'розділ 1 '!K37/'розділ 1 '!J37,0)</f>
        <v>9.3316519546027737E-2</v>
      </c>
      <c r="E6" s="50"/>
    </row>
    <row r="7" spans="1:5" ht="18.2" customHeight="1" x14ac:dyDescent="0.2">
      <c r="A7" s="208"/>
      <c r="B7" s="144" t="s">
        <v>134</v>
      </c>
      <c r="C7" s="153">
        <v>5</v>
      </c>
      <c r="D7" s="229">
        <f>IF('розділ 1 '!J41&lt;&gt;0,'розділ 1 '!K41/'розділ 1 '!J41,0)</f>
        <v>4.9586776859504135E-3</v>
      </c>
      <c r="E7" s="50"/>
    </row>
    <row r="8" spans="1:5" ht="18.2" customHeight="1" x14ac:dyDescent="0.2">
      <c r="A8" s="109" t="s">
        <v>184</v>
      </c>
      <c r="B8" s="109"/>
      <c r="C8" s="153">
        <v>6</v>
      </c>
      <c r="D8" s="229">
        <f>IF('розділ 1 '!F42&lt;&gt;0,'розділ 1 '!H42/'розділ 1 '!F42,0)</f>
        <v>0.96662816301483589</v>
      </c>
      <c r="E8" s="50"/>
    </row>
    <row r="9" spans="1:5" ht="18.2" customHeight="1" x14ac:dyDescent="0.2">
      <c r="A9" s="109" t="s">
        <v>185</v>
      </c>
      <c r="B9" s="109"/>
      <c r="C9" s="153">
        <v>7</v>
      </c>
      <c r="D9" s="230">
        <f>IF('розділ 3'!I53&lt;&gt;0,'розділ 1 '!H42/'розділ 3'!I53,0)</f>
        <v>939.59649122807014</v>
      </c>
      <c r="E9" s="50"/>
    </row>
    <row r="10" spans="1:5" ht="25.7" customHeight="1" x14ac:dyDescent="0.2">
      <c r="A10" s="109" t="s">
        <v>186</v>
      </c>
      <c r="B10" s="109"/>
      <c r="C10" s="153">
        <v>8</v>
      </c>
      <c r="D10" s="230">
        <f>IF('розділ 3'!I53&lt;&gt;0,'розділ 1 '!E42/'розділ 3'!I53,0)</f>
        <v>1055.8070175438597</v>
      </c>
      <c r="E10" s="50"/>
    </row>
    <row r="11" spans="1:5" ht="16.7" customHeight="1" x14ac:dyDescent="0.2">
      <c r="A11" s="111" t="s">
        <v>187</v>
      </c>
      <c r="B11" s="143"/>
      <c r="C11" s="153">
        <v>9</v>
      </c>
      <c r="D11" s="92">
        <v>35.823529411764703</v>
      </c>
      <c r="E11" s="50"/>
    </row>
    <row r="12" spans="1:5" ht="16.7" customHeight="1" x14ac:dyDescent="0.2">
      <c r="A12" s="126" t="s">
        <v>131</v>
      </c>
      <c r="B12" s="126"/>
      <c r="C12" s="153">
        <v>10</v>
      </c>
      <c r="D12" s="92">
        <v>20.588235294117599</v>
      </c>
      <c r="E12" s="50"/>
    </row>
    <row r="13" spans="1:5" ht="16.7" customHeight="1" x14ac:dyDescent="0.2">
      <c r="A13" s="126" t="s">
        <v>132</v>
      </c>
      <c r="B13" s="126"/>
      <c r="C13" s="153">
        <v>11</v>
      </c>
      <c r="D13" s="92">
        <v>59.411764705882398</v>
      </c>
      <c r="E13" s="50"/>
    </row>
    <row r="14" spans="1:5" ht="16.7" customHeight="1" x14ac:dyDescent="0.2">
      <c r="A14" s="126" t="s">
        <v>133</v>
      </c>
      <c r="B14" s="126"/>
      <c r="C14" s="153">
        <v>12</v>
      </c>
      <c r="D14" s="92">
        <v>63.058823529411796</v>
      </c>
      <c r="E14" s="50"/>
    </row>
    <row r="15" spans="1:5" ht="16.7" customHeight="1" x14ac:dyDescent="0.2">
      <c r="A15" s="126" t="s">
        <v>134</v>
      </c>
      <c r="B15" s="126"/>
      <c r="C15" s="153">
        <v>13</v>
      </c>
      <c r="D15" s="92">
        <v>16.176470588235301</v>
      </c>
      <c r="E15" s="227"/>
    </row>
    <row r="16" spans="1:5" x14ac:dyDescent="0.2">
      <c r="A16" s="209"/>
      <c r="B16" s="209"/>
      <c r="C16" s="220"/>
      <c r="D16" s="220"/>
    </row>
    <row r="17" spans="1:7" x14ac:dyDescent="0.2">
      <c r="A17" s="210"/>
      <c r="B17" s="210"/>
      <c r="C17" s="221"/>
      <c r="D17" s="221"/>
    </row>
    <row r="18" spans="1:7" x14ac:dyDescent="0.2">
      <c r="A18" s="211" t="s">
        <v>188</v>
      </c>
      <c r="B18" s="211"/>
      <c r="C18" s="222" t="s">
        <v>194</v>
      </c>
      <c r="D18" s="222"/>
    </row>
    <row r="19" spans="1:7" ht="15.95" customHeight="1" x14ac:dyDescent="0.2">
      <c r="A19" s="212"/>
      <c r="B19" s="218" t="s">
        <v>193</v>
      </c>
      <c r="C19" s="223" t="s">
        <v>195</v>
      </c>
      <c r="D19" s="223"/>
    </row>
    <row r="20" spans="1:7" ht="12.95" customHeight="1" x14ac:dyDescent="0.2">
      <c r="A20" s="212"/>
      <c r="B20" s="212"/>
      <c r="C20" s="224"/>
      <c r="D20" s="224"/>
    </row>
    <row r="21" spans="1:7" ht="12.95" customHeight="1" x14ac:dyDescent="0.2">
      <c r="A21" s="213" t="s">
        <v>189</v>
      </c>
      <c r="B21" s="212"/>
      <c r="C21" s="222" t="s">
        <v>196</v>
      </c>
      <c r="D21" s="222"/>
      <c r="G21" s="228"/>
    </row>
    <row r="22" spans="1:7" ht="15.95" customHeight="1" x14ac:dyDescent="0.2">
      <c r="A22" s="214"/>
      <c r="B22" s="218" t="s">
        <v>193</v>
      </c>
      <c r="C22" s="223" t="s">
        <v>195</v>
      </c>
      <c r="D22" s="223"/>
    </row>
    <row r="23" spans="1:7" ht="12.95" customHeight="1" x14ac:dyDescent="0.2">
      <c r="A23" s="215" t="s">
        <v>190</v>
      </c>
      <c r="B23" s="219"/>
      <c r="C23" s="225"/>
      <c r="D23" s="225"/>
    </row>
    <row r="24" spans="1:7" ht="12.95" customHeight="1" x14ac:dyDescent="0.2">
      <c r="A24" s="216" t="s">
        <v>191</v>
      </c>
      <c r="B24" s="219"/>
      <c r="C24" s="171"/>
      <c r="D24" s="171"/>
    </row>
    <row r="25" spans="1:7" ht="12.95" customHeight="1" x14ac:dyDescent="0.2">
      <c r="A25" s="215" t="s">
        <v>192</v>
      </c>
      <c r="B25" s="219"/>
      <c r="C25" s="171"/>
      <c r="D25" s="171"/>
    </row>
    <row r="26" spans="1:7" ht="15.95" customHeight="1" x14ac:dyDescent="0.2">
      <c r="C26" s="89"/>
      <c r="D26" s="89"/>
    </row>
    <row r="27" spans="1:7" ht="12.95" customHeight="1" x14ac:dyDescent="0.2">
      <c r="C27" s="226" t="s">
        <v>197</v>
      </c>
      <c r="D27" s="226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Зведений- 1 мзс, Підрозділ: ТУ ДСА України в Тернопільській області, 
Початок періоду: 01.01.2017, Кінець періоду: 31.12.2017&amp;L47A3E7B0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2018-07-18T10:47:06Z</dcterms:created>
  <dcterms:modified xsi:type="dcterms:W3CDTF">2018-07-18T10:47:06Z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 мзс_10019_4.2017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2210195</vt:i4>
  </property>
  <property fmtid="{D5CDD505-2E9C-101B-9397-08002B2CF9AE}" pid="7" name="Тип звіту">
    <vt:lpwstr>Зведений- 1 мзс</vt:lpwstr>
  </property>
  <property fmtid="{D5CDD505-2E9C-101B-9397-08002B2CF9AE}" pid="8" name="К.Cума">
    <vt:lpwstr>47A3E7B0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44B4287C</vt:lpwstr>
  </property>
  <property fmtid="{D5CDD505-2E9C-101B-9397-08002B2CF9AE}" pid="16" name="Версія БД">
    <vt:lpwstr>3.20.0.1578</vt:lpwstr>
  </property>
</Properties>
</file>