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<sst xmlns="http://schemas.openxmlformats.org/spreadsheetml/2006/main" count="333" uniqueCount="269">
  <si>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</si>
  <si>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</si>
  <si>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</si>
  <si>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</si>
  <si>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</si>
  <si>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</si>
  <si>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</si>
  <si>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</si>
  <si>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</si>
  <si>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</si>
  <si>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</si>
  <si>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</si>
  <si>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</si>
  <si>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</si>
  <si>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</si>
  <si>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</si>
  <si>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</si>
  <si>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</si>
  <si>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</si>
  <si>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</si>
  <si>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</si>
  <si>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</si>
  <si>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</si>
  <si>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</si>
  <si>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</si>
  <si>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</si>
  <si>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</si>
  <si>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</si>
  <si>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</si>
  <si>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</si>
  <si>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</si>
  <si>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</si>
  <si>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</si>
  <si>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</si>
  <si>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</si>
  <si>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</si>
  <si>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</si>
  <si>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</si>
  <si>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</si>
  <si>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</si>
  <si>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</si>
  <si>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</si>
  <si>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</si>
  <si>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</si>
  <si>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</si>
  <si>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</si>
  <si>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</si>
  <si>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</si>
  <si>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</si>
  <si>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</si>
  <si>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</si>
  <si>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</si>
  <si>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</si>
  <si>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</si>
  <si>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</si>
  <si>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</si>
  <si>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</si>
  <si>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</si>
  <si>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</si>
  <si>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</si>
  <si>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</si>
  <si>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</si>
  <si>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</si>
  <si>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</si>
  <si>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</si>
  <si>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</si>
  <si>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</si>
  <si>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</si>
  <si>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</si>
  <si>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</si>
  <si>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</si>
  <si>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</si>
  <si>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</si>
  <si>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</si>
  <si>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</si>
  <si>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</si>
  <si>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</si>
  <si>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</si>
  <si>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</si>
  <si>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</si>
  <si>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</si>
  <si>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</si>
  <si>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</si>
  <si>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</si>
  <si>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</si>
  <si>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</si>
  <si>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</si>
  <si>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</si>
  <si>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</si>
  <si>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</si>
  <si>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</si>
  <si>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</si>
  <si>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</si>
  <si>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</si>
  <si>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</si>
  <si>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</si>
  <si>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</si>
  <si>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</si>
  <si>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</si>
  <si>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</si>
  <si>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</si>
  <si>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</si>
  <si>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</si>
  <si>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</si>
  <si>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</si>
  <si>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</si>
  <si>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</si>
  <si>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</si>
  <si>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</si>
  <si>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</si>
  <si>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</si>
  <si>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</si>
  <si>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</si>
  <si>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</si>
  <si>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</si>
  <si>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</si>
  <si>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</si>
  <si>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</si>
  <si>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</si>
  <si>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</si>
  <si>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</si>
  <si>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</si>
  <si>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</si>
  <si>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</si>
  <si>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</si>
  <si>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</si>
  <si>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</si>
  <si>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</si>
  <si>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</si>
  <si>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</si>
  <si>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</si>
  <si>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</si>
  <si>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</si>
  <si>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</si>
  <si>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</si>
  <si>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</si>
  <si>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</si>
  <si>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</si>
  <si>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</si>
  <si>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</si>
  <si>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</si>
  <si>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</si>
  <si>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</si>
  <si>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</si>
  <si>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</si>
  <si>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</si>
  <si>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</si>
  <si>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</si>
  <si>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</si>
  <si>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</si>
  <si>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</si>
  <si>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</si>
  <si>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</si>
  <si>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</si>
  <si>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</si>
  <si>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</si>
  <si>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</si>
  <si>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</si>
  <si>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</si>
  <si>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</si>
  <si>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</si>
  <si>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</si>
  <si>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</si>
  <si>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</si>
  <si>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</si>
  <si>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</si>
  <si>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</si>
  <si>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</si>
  <si>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</si>
  <si>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</si>
  <si>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</si>
  <si>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</si>
  <si>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</si>
  <si>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</si>
  <si>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</si>
  <si>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</si>
  <si>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</si>
  <si>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</si>
  <si>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</si>
  <si>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</si>
  <si>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</si>
  <si>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</si>
  <si>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</si>
  <si>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</si>
  <si>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</si>
  <si>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</si>
  <si>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</si>
  <si>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</si>
  <si>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</si>
  <si>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</si>
  <si>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</si>
  <si>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</si>
  <si>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</si>
  <si>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</si>
  <si>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</si>
  <si>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</si>
  <si>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</si>
  <si>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</si>
  <si>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</si>
  <si>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</si>
  <si>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</si>
  <si>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</si>
  <si>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</si>
  <si>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</si>
  <si>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</si>
  <si>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</si>
  <si>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</si>
  <si>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</si>
  <si>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</si>
  <si>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</si>
  <si>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</si>
  <si>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</si>
  <si>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</si>
  <si>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</si>
  <si>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</si>
  <si>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</si>
  <si>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</si>
  <si>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</si>
  <si>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</si>
  <si>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</si>
  <si>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</si>
  <si>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</si>
  <si>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</si>
  <si>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</si>
  <si>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</si>
  <si>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</si>
  <si>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</si>
  <si>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</si>
  <si>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</si>
  <si>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</si>
  <si>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</si>
  <si>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</si>
  <si>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</si>
  <si>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</si>
  <si>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</si>
  <si>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</si>
  <si>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</si>
  <si>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</si>
  <si>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</si>
  <si>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</si>
  <si>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</si>
  <si>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</si>
  <si>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</si>
  <si>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</si>
  <si>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</si>
  <si>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Х.І. Хомич</t>
  </si>
  <si>
    <t>5 серпня 2016 року</t>
  </si>
  <si>
    <t>Кількість</t>
  </si>
  <si>
    <t>Звітність</t>
  </si>
  <si>
    <t>ЗВІТ  СУДІВ ПЕРШОЇ ІНСТАНЦІЇ ПРО РОЗГЛЯД СПРАВ У ПОРЯДКУ ЦИВІЛЬНОГО СУДОЧИНСТВА</t>
  </si>
  <si>
    <t>перше півріччя 2016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</si>
  <si>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</si>
  <si>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</si>
  <si>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</si>
  <si>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</si>
  <si>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</si>
  <si>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</si>
  <si>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</si>
  <si>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</si>
  <si>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України в Тернопільській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</si>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</sst>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s>
  <fonts count="69">
    <font>
      <sz val="10"/>
      <name val="Arial"/>
      <family val="0"/>
    </font>
    <font>
      <sz val="11"/>
      <color indexed="8"/>
      <name val="Calibri"/>
      <family val="2"/>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27" borderId="0" applyNumberFormat="0" applyBorder="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28" borderId="6" applyNumberFormat="0" applyAlignment="0" applyProtection="0"/>
    <xf numFmtId="0" fontId="61" fillId="0" borderId="0" applyNumberFormat="0" applyFill="0" applyBorder="0" applyAlignment="0" applyProtection="0"/>
    <xf numFmtId="0" fontId="62" fillId="29" borderId="1" applyNumberFormat="0" applyAlignment="0" applyProtection="0"/>
    <xf numFmtId="0" fontId="63" fillId="0" borderId="7" applyNumberFormat="0" applyFill="0" applyAlignment="0" applyProtection="0"/>
    <xf numFmtId="0" fontId="64" fillId="30" borderId="0" applyNumberFormat="0" applyBorder="0" applyAlignment="0" applyProtection="0"/>
    <xf numFmtId="0" fontId="0" fillId="31" borderId="8" applyNumberFormat="0" applyFont="0" applyAlignment="0" applyProtection="0"/>
    <xf numFmtId="0" fontId="65" fillId="29" borderId="9" applyNumberFormat="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3">
    <xf numFmtId="0" fontId="0" fillId="0" borderId="0" xfId="0" applyFont="1" applyAlignment="1">
      <alignment/>
    </xf>
    <xf numFmtId="0" fontId="0" fillId="0" borderId="10" xfId="0" applyNumberFormat="1" applyFont="1" applyFill="1" applyBorder="1" applyAlignment="1" applyProtection="1">
      <alignment/>
      <protection/>
    </xf>
    <xf numFmtId="0" fontId="4" fillId="0" borderId="11"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protection/>
    </xf>
    <xf numFmtId="0" fontId="10" fillId="0" borderId="10"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protection/>
    </xf>
    <xf numFmtId="0" fontId="10"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1" fontId="18" fillId="0" borderId="0" xfId="0" applyNumberFormat="1" applyFont="1" applyFill="1" applyBorder="1" applyAlignment="1" applyProtection="1">
      <alignment/>
      <protection/>
    </xf>
    <xf numFmtId="1" fontId="11"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0"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3" fontId="11"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1" fillId="0" borderId="11" xfId="0" applyNumberFormat="1" applyFont="1" applyFill="1" applyBorder="1" applyAlignment="1" applyProtection="1">
      <alignment vertical="center" wrapText="1"/>
      <protection/>
    </xf>
    <xf numFmtId="0" fontId="20" fillId="0" borderId="11" xfId="0" applyNumberFormat="1" applyFont="1" applyFill="1" applyBorder="1" applyAlignment="1" applyProtection="1">
      <alignment vertical="center" wrapText="1"/>
      <protection/>
    </xf>
    <xf numFmtId="0" fontId="23" fillId="0" borderId="1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vertical="top" wrapText="1"/>
      <protection/>
    </xf>
    <xf numFmtId="0" fontId="7"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1" fontId="11"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20" fillId="0" borderId="11"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left" vertical="center"/>
      <protection/>
    </xf>
    <xf numFmtId="0" fontId="7" fillId="0" borderId="11"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protection/>
    </xf>
    <xf numFmtId="0" fontId="20" fillId="0" borderId="10" xfId="0" applyNumberFormat="1" applyFont="1" applyFill="1" applyBorder="1" applyAlignment="1" applyProtection="1">
      <alignment/>
      <protection/>
    </xf>
    <xf numFmtId="0" fontId="20"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27" fillId="0" borderId="10" xfId="0" applyNumberFormat="1" applyFont="1" applyFill="1" applyBorder="1" applyAlignment="1" applyProtection="1">
      <alignment horizontal="left"/>
      <protection/>
    </xf>
    <xf numFmtId="0" fontId="28"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31" fillId="0" borderId="0" xfId="0" applyNumberFormat="1" applyFont="1" applyFill="1" applyBorder="1" applyAlignment="1" applyProtection="1">
      <alignment vertical="center" wrapText="1"/>
      <protection/>
    </xf>
    <xf numFmtId="0" fontId="31" fillId="0" borderId="0" xfId="0" applyNumberFormat="1" applyFont="1" applyFill="1" applyBorder="1" applyAlignment="1" applyProtection="1">
      <alignment vertical="center"/>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horizontal="left" vertical="center"/>
      <protection/>
    </xf>
    <xf numFmtId="0" fontId="11"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32"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vertical="center"/>
      <protection/>
    </xf>
    <xf numFmtId="0" fontId="3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27" fillId="0" borderId="10" xfId="0" applyNumberFormat="1" applyFont="1" applyFill="1" applyBorder="1" applyAlignment="1" applyProtection="1">
      <alignment horizontal="center"/>
      <protection/>
    </xf>
    <xf numFmtId="0" fontId="27" fillId="0" borderId="0" xfId="0" applyNumberFormat="1" applyFont="1" applyFill="1" applyBorder="1" applyAlignment="1" applyProtection="1">
      <alignment horizontal="center" vertical="center"/>
      <protection/>
    </xf>
    <xf numFmtId="0" fontId="27" fillId="0" borderId="10"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3" fontId="7" fillId="0" borderId="11" xfId="0" applyNumberFormat="1" applyFont="1" applyFill="1" applyBorder="1" applyAlignment="1" applyProtection="1">
      <alignment horizontal="center" vertical="center" wrapText="1"/>
      <protection locked="0"/>
    </xf>
    <xf numFmtId="1" fontId="7" fillId="0" borderId="11" xfId="0" applyNumberFormat="1" applyFont="1" applyFill="1" applyBorder="1" applyAlignment="1" applyProtection="1">
      <alignment horizontal="center" vertical="center" wrapText="1"/>
      <protection locked="0"/>
    </xf>
    <xf numFmtId="1" fontId="11" fillId="0" borderId="12" xfId="0" applyNumberFormat="1" applyFont="1" applyFill="1" applyBorder="1" applyAlignment="1" applyProtection="1">
      <alignment horizontal="center" vertical="center" wrapText="1"/>
      <protection/>
    </xf>
    <xf numFmtId="49" fontId="31" fillId="0" borderId="0" xfId="0" applyNumberFormat="1" applyFont="1" applyFill="1" applyBorder="1" applyAlignment="1" applyProtection="1">
      <alignment vertical="center" wrapText="1"/>
      <protection/>
    </xf>
    <xf numFmtId="0" fontId="33" fillId="0" borderId="0"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5"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vertical="center"/>
      <protection/>
    </xf>
    <xf numFmtId="0" fontId="35"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7" fillId="0" borderId="12"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center"/>
      <protection/>
    </xf>
    <xf numFmtId="0" fontId="4"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protection/>
    </xf>
    <xf numFmtId="0" fontId="4" fillId="0" borderId="22"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left" vertical="center"/>
      <protection/>
    </xf>
    <xf numFmtId="0" fontId="6" fillId="0" borderId="23" xfId="0" applyNumberFormat="1" applyFont="1" applyFill="1" applyBorder="1" applyAlignment="1" applyProtection="1">
      <alignment horizontal="left" vertical="center"/>
      <protection/>
    </xf>
    <xf numFmtId="0" fontId="8" fillId="0" borderId="22" xfId="0" applyNumberFormat="1" applyFont="1" applyFill="1" applyBorder="1" applyAlignment="1" applyProtection="1">
      <alignment horizontal="left" vertical="center" wrapText="1"/>
      <protection/>
    </xf>
    <xf numFmtId="0" fontId="8"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17" fillId="0" borderId="17" xfId="0" applyNumberFormat="1" applyFont="1" applyFill="1" applyBorder="1" applyAlignment="1" applyProtection="1">
      <alignment horizontal="center" vertical="top" wrapText="1"/>
      <protection/>
    </xf>
    <xf numFmtId="0" fontId="17" fillId="0" borderId="18" xfId="0" applyNumberFormat="1" applyFont="1" applyFill="1" applyBorder="1" applyAlignment="1" applyProtection="1">
      <alignment horizontal="center" vertical="top" wrapText="1"/>
      <protection/>
    </xf>
    <xf numFmtId="0" fontId="17" fillId="0" borderId="20" xfId="0" applyNumberFormat="1" applyFont="1" applyFill="1" applyBorder="1" applyAlignment="1" applyProtection="1">
      <alignment horizontal="center" vertical="top" wrapText="1"/>
      <protection/>
    </xf>
    <xf numFmtId="0" fontId="17" fillId="0" borderId="21" xfId="0" applyNumberFormat="1" applyFont="1" applyFill="1" applyBorder="1" applyAlignment="1" applyProtection="1">
      <alignment horizontal="center" vertical="top" wrapText="1"/>
      <protection/>
    </xf>
    <xf numFmtId="0" fontId="13"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protection/>
    </xf>
    <xf numFmtId="0" fontId="8" fillId="0" borderId="16"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protection/>
    </xf>
    <xf numFmtId="0" fontId="4" fillId="0" borderId="23"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protection/>
    </xf>
    <xf numFmtId="0" fontId="12" fillId="0" borderId="24" xfId="0" applyNumberFormat="1" applyFont="1" applyFill="1" applyBorder="1" applyAlignment="1" applyProtection="1">
      <alignment horizontal="center" vertical="center"/>
      <protection/>
    </xf>
    <xf numFmtId="0" fontId="12" fillId="0" borderId="23"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15"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protection/>
    </xf>
    <xf numFmtId="0" fontId="21" fillId="0" borderId="1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top" wrapText="1"/>
      <protection/>
    </xf>
    <xf numFmtId="0" fontId="5" fillId="0" borderId="24"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left" vertical="center" wrapText="1"/>
      <protection/>
    </xf>
    <xf numFmtId="0" fontId="20" fillId="0" borderId="23"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vertical="center" wrapText="1"/>
      <protection/>
    </xf>
    <xf numFmtId="0" fontId="23" fillId="0" borderId="11" xfId="0" applyNumberFormat="1" applyFont="1" applyFill="1" applyBorder="1" applyAlignment="1" applyProtection="1">
      <alignment vertical="center" wrapText="1"/>
      <protection/>
    </xf>
    <xf numFmtId="0" fontId="22" fillId="0" borderId="14"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0" fontId="22" fillId="0" borderId="15" xfId="0" applyNumberFormat="1" applyFont="1" applyFill="1" applyBorder="1" applyAlignment="1" applyProtection="1">
      <alignment horizontal="center" vertical="center"/>
      <protection/>
    </xf>
    <xf numFmtId="0" fontId="22" fillId="0" borderId="23"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24" fillId="0" borderId="14"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wrapText="1"/>
      <protection/>
    </xf>
    <xf numFmtId="0" fontId="11" fillId="0" borderId="23" xfId="0" applyNumberFormat="1" applyFont="1" applyFill="1" applyBorder="1" applyAlignment="1" applyProtection="1">
      <alignment horizontal="center" wrapText="1"/>
      <protection/>
    </xf>
    <xf numFmtId="0" fontId="20" fillId="0" borderId="11" xfId="0" applyNumberFormat="1" applyFont="1" applyFill="1" applyBorder="1" applyAlignment="1" applyProtection="1">
      <alignment wrapText="1"/>
      <protection/>
    </xf>
    <xf numFmtId="0" fontId="20" fillId="0" borderId="14" xfId="0" applyNumberFormat="1" applyFont="1" applyFill="1" applyBorder="1" applyAlignment="1" applyProtection="1">
      <alignment horizontal="center" vertical="center" wrapText="1"/>
      <protection/>
    </xf>
    <xf numFmtId="0" fontId="20" fillId="0" borderId="16"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0" fontId="20" fillId="0" borderId="22"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1" fillId="0" borderId="22"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horizontal="left" vertical="center" wrapText="1"/>
      <protection/>
    </xf>
    <xf numFmtId="0" fontId="23" fillId="0" borderId="23"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protection/>
    </xf>
    <xf numFmtId="0" fontId="20" fillId="0" borderId="17" xfId="0" applyNumberFormat="1" applyFont="1" applyFill="1" applyBorder="1" applyAlignment="1" applyProtection="1">
      <alignment horizontal="center" vertical="top" wrapText="1"/>
      <protection/>
    </xf>
    <xf numFmtId="0" fontId="20" fillId="0" borderId="18" xfId="0" applyNumberFormat="1" applyFont="1" applyFill="1" applyBorder="1" applyAlignment="1" applyProtection="1">
      <alignment horizontal="center" vertical="top" wrapText="1"/>
      <protection/>
    </xf>
    <xf numFmtId="0" fontId="20" fillId="0" borderId="20" xfId="0" applyNumberFormat="1" applyFont="1" applyFill="1" applyBorder="1" applyAlignment="1" applyProtection="1">
      <alignment horizontal="center" vertical="top" wrapText="1"/>
      <protection/>
    </xf>
    <xf numFmtId="0" fontId="20" fillId="0" borderId="21" xfId="0" applyNumberFormat="1" applyFont="1" applyFill="1" applyBorder="1" applyAlignment="1" applyProtection="1">
      <alignment horizontal="center" vertical="top" wrapText="1"/>
      <protection/>
    </xf>
    <xf numFmtId="0" fontId="20" fillId="0" borderId="11"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20" fillId="0" borderId="11" xfId="0" applyNumberFormat="1" applyFont="1" applyFill="1" applyBorder="1" applyAlignment="1" applyProtection="1">
      <alignment horizontal="left" vertical="top" wrapText="1"/>
      <protection/>
    </xf>
    <xf numFmtId="0" fontId="11" fillId="0" borderId="11" xfId="0" applyNumberFormat="1" applyFont="1" applyFill="1" applyBorder="1" applyAlignment="1" applyProtection="1">
      <alignment vertical="top" wrapText="1"/>
      <protection/>
    </xf>
    <xf numFmtId="0" fontId="20" fillId="0" borderId="11"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horizontal="left" vertical="top" wrapText="1"/>
      <protection/>
    </xf>
    <xf numFmtId="0" fontId="20" fillId="0" borderId="24" xfId="0" applyNumberFormat="1" applyFont="1" applyFill="1" applyBorder="1" applyAlignment="1" applyProtection="1">
      <alignment horizontal="left" vertical="center" wrapText="1"/>
      <protection/>
    </xf>
    <xf numFmtId="0" fontId="20" fillId="0" borderId="0" xfId="0" applyNumberFormat="1" applyFont="1" applyFill="1" applyBorder="1" applyAlignment="1" applyProtection="1">
      <alignment vertical="top" wrapText="1"/>
      <protection/>
    </xf>
    <xf numFmtId="0" fontId="20" fillId="0" borderId="22" xfId="0" applyNumberFormat="1" applyFont="1" applyFill="1" applyBorder="1" applyAlignment="1" applyProtection="1">
      <alignment horizontal="left" vertical="center"/>
      <protection/>
    </xf>
    <xf numFmtId="0" fontId="20" fillId="0" borderId="24" xfId="0" applyNumberFormat="1" applyFont="1" applyFill="1" applyBorder="1" applyAlignment="1" applyProtection="1">
      <alignment horizontal="left" vertical="center"/>
      <protection/>
    </xf>
    <xf numFmtId="0" fontId="20" fillId="0" borderId="23" xfId="0" applyNumberFormat="1" applyFont="1" applyFill="1" applyBorder="1" applyAlignment="1" applyProtection="1">
      <alignment horizontal="left" vertical="center"/>
      <protection/>
    </xf>
    <xf numFmtId="0" fontId="11" fillId="0" borderId="22" xfId="0" applyNumberFormat="1" applyFont="1" applyFill="1" applyBorder="1" applyAlignment="1" applyProtection="1">
      <alignment horizontal="left" vertical="center"/>
      <protection/>
    </xf>
    <xf numFmtId="0" fontId="11" fillId="0" borderId="24" xfId="0" applyNumberFormat="1" applyFont="1" applyFill="1" applyBorder="1" applyAlignment="1" applyProtection="1">
      <alignment horizontal="left" vertical="center"/>
      <protection/>
    </xf>
    <xf numFmtId="0" fontId="11" fillId="0" borderId="23" xfId="0" applyNumberFormat="1" applyFont="1" applyFill="1" applyBorder="1" applyAlignment="1" applyProtection="1">
      <alignment horizontal="left" vertical="center"/>
      <protection/>
    </xf>
    <xf numFmtId="0" fontId="30" fillId="0" borderId="12"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31" fillId="0" borderId="10" xfId="0" applyNumberFormat="1" applyFont="1" applyFill="1" applyBorder="1" applyAlignment="1" applyProtection="1">
      <alignment horizontal="center" vertical="center"/>
      <protection/>
    </xf>
    <xf numFmtId="0" fontId="20" fillId="0" borderId="11" xfId="0" applyNumberFormat="1" applyFont="1" applyFill="1" applyBorder="1" applyAlignment="1" applyProtection="1">
      <alignment horizontal="center" vertical="center"/>
      <protection/>
    </xf>
    <xf numFmtId="0" fontId="20" fillId="0" borderId="22" xfId="0" applyNumberFormat="1" applyFont="1" applyFill="1" applyBorder="1" applyAlignment="1" applyProtection="1">
      <alignment vertical="center"/>
      <protection/>
    </xf>
    <xf numFmtId="0" fontId="20" fillId="0" borderId="24" xfId="0" applyNumberFormat="1" applyFont="1" applyFill="1" applyBorder="1" applyAlignment="1" applyProtection="1">
      <alignment vertical="center"/>
      <protection/>
    </xf>
    <xf numFmtId="0" fontId="20" fillId="0" borderId="23" xfId="0" applyNumberFormat="1" applyFont="1" applyFill="1" applyBorder="1" applyAlignment="1" applyProtection="1">
      <alignment vertical="center"/>
      <protection/>
    </xf>
    <xf numFmtId="0" fontId="11" fillId="0" borderId="11"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vertical="center" wrapText="1"/>
      <protection/>
    </xf>
    <xf numFmtId="0" fontId="20" fillId="0" borderId="22"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20" fillId="0" borderId="23" xfId="0" applyNumberFormat="1" applyFont="1" applyFill="1" applyBorder="1" applyAlignment="1" applyProtection="1">
      <alignment horizontal="left" vertical="center" wrapText="1"/>
      <protection/>
    </xf>
    <xf numFmtId="0" fontId="11" fillId="0" borderId="24" xfId="0" applyNumberFormat="1" applyFont="1" applyFill="1" applyBorder="1" applyAlignment="1" applyProtection="1">
      <alignment horizontal="left" vertical="center" wrapText="1"/>
      <protection/>
    </xf>
    <xf numFmtId="49" fontId="31" fillId="0" borderId="24" xfId="0" applyNumberFormat="1" applyFont="1" applyFill="1" applyBorder="1" applyAlignment="1" applyProtection="1">
      <alignment horizontal="left" vertical="center"/>
      <protection/>
    </xf>
    <xf numFmtId="49" fontId="31" fillId="0" borderId="1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0" fontId="11" fillId="0" borderId="24" xfId="0" applyNumberFormat="1" applyFont="1" applyFill="1" applyBorder="1" applyAlignment="1" applyProtection="1">
      <alignment vertical="center"/>
      <protection/>
    </xf>
    <xf numFmtId="0" fontId="11" fillId="0" borderId="23" xfId="0" applyNumberFormat="1" applyFont="1" applyFill="1" applyBorder="1" applyAlignment="1" applyProtection="1">
      <alignment vertical="center"/>
      <protection/>
    </xf>
    <xf numFmtId="0" fontId="31" fillId="0" borderId="10"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left"/>
      <protection/>
    </xf>
    <xf numFmtId="0" fontId="11" fillId="0" borderId="24" xfId="0" applyNumberFormat="1" applyFont="1" applyFill="1" applyBorder="1" applyAlignment="1" applyProtection="1">
      <alignment horizontal="left"/>
      <protection/>
    </xf>
    <xf numFmtId="0" fontId="11" fillId="0" borderId="23" xfId="0" applyNumberFormat="1" applyFont="1" applyFill="1" applyBorder="1" applyAlignment="1" applyProtection="1">
      <alignment horizontal="left"/>
      <protection/>
    </xf>
    <xf numFmtId="0" fontId="30" fillId="0" borderId="17" xfId="0" applyNumberFormat="1" applyFont="1" applyFill="1" applyBorder="1" applyAlignment="1" applyProtection="1">
      <alignment horizontal="center" vertical="center" wrapText="1"/>
      <protection/>
    </xf>
    <xf numFmtId="0" fontId="30" fillId="0" borderId="12"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20" fillId="0" borderId="17"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vertical="center"/>
      <protection/>
    </xf>
    <xf numFmtId="0" fontId="11"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left" vertical="center"/>
      <protection/>
    </xf>
    <xf numFmtId="0" fontId="11" fillId="0" borderId="21" xfId="0" applyNumberFormat="1" applyFont="1" applyFill="1" applyBorder="1" applyAlignment="1" applyProtection="1">
      <alignment horizontal="left" vertical="center"/>
      <protection/>
    </xf>
    <xf numFmtId="0" fontId="11" fillId="0" borderId="17"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1" fillId="0" borderId="18" xfId="0" applyNumberFormat="1" applyFont="1" applyFill="1" applyBorder="1" applyAlignment="1" applyProtection="1">
      <alignment horizontal="left" vertical="center" wrapText="1"/>
      <protection/>
    </xf>
    <xf numFmtId="0" fontId="11" fillId="0" borderId="2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xf numFmtId="0" fontId="23" fillId="0" borderId="13" xfId="0" applyNumberFormat="1" applyFont="1" applyFill="1" applyBorder="1" applyAlignment="1" applyProtection="1">
      <alignment horizontal="center" vertical="center" wrapText="1"/>
      <protection/>
    </xf>
    <xf numFmtId="0" fontId="23" fillId="0" borderId="0"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center" vertical="center" wrapText="1"/>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3" t="s">
        <v>2</v>
      </c>
      <c r="B1" s="133"/>
      <c r="C1" s="133"/>
      <c r="D1" s="133"/>
      <c r="E1" s="133"/>
      <c r="F1" s="133"/>
      <c r="G1" s="133"/>
      <c r="H1" s="133"/>
      <c r="I1" s="133"/>
      <c r="J1" s="133"/>
      <c r="K1" s="133"/>
      <c r="L1" s="133"/>
      <c r="M1" s="20"/>
    </row>
    <row r="2" spans="1:15" ht="15.75">
      <c r="A2" s="171" t="s">
        <v>3</v>
      </c>
      <c r="B2" s="171"/>
      <c r="C2" s="171"/>
      <c r="D2" s="171"/>
      <c r="E2" s="171"/>
      <c r="F2" s="171"/>
      <c r="G2" s="171"/>
      <c r="H2" s="171"/>
      <c r="I2" s="171"/>
      <c r="J2" s="171"/>
      <c r="K2" s="171"/>
      <c r="L2" s="171"/>
      <c r="M2" s="21"/>
      <c r="N2" s="27"/>
      <c r="O2" s="27"/>
    </row>
    <row r="3" spans="1:13" ht="3.75" customHeight="1">
      <c r="A3" s="1"/>
      <c r="B3" s="1"/>
      <c r="C3" s="8"/>
      <c r="D3" s="11"/>
      <c r="E3" s="11"/>
      <c r="F3" s="11"/>
      <c r="G3" s="11"/>
      <c r="H3" s="11"/>
      <c r="I3" s="11"/>
      <c r="J3" s="11"/>
      <c r="K3" s="11"/>
      <c r="L3" s="11"/>
      <c r="M3" s="22"/>
    </row>
    <row r="4" spans="1:13" ht="14.25" customHeight="1">
      <c r="A4" s="152" t="s">
        <v>4</v>
      </c>
      <c r="B4" s="155" t="s">
        <v>7</v>
      </c>
      <c r="C4" s="156"/>
      <c r="D4" s="155" t="s">
        <v>35</v>
      </c>
      <c r="E4" s="156"/>
      <c r="F4" s="163" t="s">
        <v>39</v>
      </c>
      <c r="G4" s="164"/>
      <c r="H4" s="164"/>
      <c r="I4" s="164"/>
      <c r="J4" s="164"/>
      <c r="K4" s="165"/>
      <c r="L4" s="130" t="s">
        <v>53</v>
      </c>
      <c r="M4" s="23"/>
    </row>
    <row r="5" spans="1:13" ht="11.25" customHeight="1">
      <c r="A5" s="153"/>
      <c r="B5" s="157"/>
      <c r="C5" s="158"/>
      <c r="D5" s="159"/>
      <c r="E5" s="160"/>
      <c r="F5" s="130" t="s">
        <v>36</v>
      </c>
      <c r="G5" s="168" t="s">
        <v>41</v>
      </c>
      <c r="H5" s="169"/>
      <c r="I5" s="169"/>
      <c r="J5" s="169"/>
      <c r="K5" s="170"/>
      <c r="L5" s="167"/>
      <c r="M5" s="23"/>
    </row>
    <row r="6" spans="1:13" ht="17.25" customHeight="1">
      <c r="A6" s="153"/>
      <c r="B6" s="157"/>
      <c r="C6" s="158"/>
      <c r="D6" s="130" t="s">
        <v>36</v>
      </c>
      <c r="E6" s="172" t="s">
        <v>38</v>
      </c>
      <c r="F6" s="167"/>
      <c r="G6" s="148" t="s">
        <v>42</v>
      </c>
      <c r="H6" s="148" t="s">
        <v>44</v>
      </c>
      <c r="I6" s="148" t="s">
        <v>47</v>
      </c>
      <c r="J6" s="148" t="s">
        <v>49</v>
      </c>
      <c r="K6" s="175" t="s">
        <v>51</v>
      </c>
      <c r="L6" s="167"/>
      <c r="M6" s="23"/>
    </row>
    <row r="7" spans="1:13" ht="58.5" customHeight="1">
      <c r="A7" s="154"/>
      <c r="B7" s="159"/>
      <c r="C7" s="160"/>
      <c r="D7" s="129"/>
      <c r="E7" s="173"/>
      <c r="F7" s="129"/>
      <c r="G7" s="174"/>
      <c r="H7" s="174"/>
      <c r="I7" s="174"/>
      <c r="J7" s="149"/>
      <c r="K7" s="176"/>
      <c r="L7" s="129"/>
      <c r="M7" s="23"/>
    </row>
    <row r="8" spans="1:13" ht="12" customHeight="1">
      <c r="A8" s="2" t="s">
        <v>5</v>
      </c>
      <c r="B8" s="161" t="s">
        <v>8</v>
      </c>
      <c r="C8" s="162"/>
      <c r="D8" s="2">
        <v>1</v>
      </c>
      <c r="E8" s="2">
        <v>2</v>
      </c>
      <c r="F8" s="2">
        <v>3</v>
      </c>
      <c r="G8" s="2">
        <v>4</v>
      </c>
      <c r="H8" s="2">
        <v>5</v>
      </c>
      <c r="I8" s="2">
        <v>6</v>
      </c>
      <c r="J8" s="2">
        <v>7</v>
      </c>
      <c r="K8" s="2">
        <v>8</v>
      </c>
      <c r="L8" s="2">
        <v>9</v>
      </c>
      <c r="M8" s="23"/>
    </row>
    <row r="9" spans="1:15" ht="15" customHeight="1">
      <c r="A9" s="2">
        <v>1</v>
      </c>
      <c r="B9" s="131" t="s">
        <v>9</v>
      </c>
      <c r="C9" s="132"/>
      <c r="D9" s="12">
        <v>522</v>
      </c>
      <c r="E9" s="12">
        <v>508</v>
      </c>
      <c r="F9" s="12">
        <v>489</v>
      </c>
      <c r="G9" s="12">
        <v>15</v>
      </c>
      <c r="H9" s="16" t="s">
        <v>45</v>
      </c>
      <c r="I9" s="12">
        <v>56</v>
      </c>
      <c r="J9" s="12">
        <v>418</v>
      </c>
      <c r="K9" s="17"/>
      <c r="L9" s="12">
        <v>33</v>
      </c>
      <c r="M9" s="24"/>
      <c r="O9" s="32">
        <f aca="true" t="shared" si="0" ref="O9:O28">D9-E9</f>
        <v>14</v>
      </c>
    </row>
    <row r="10" spans="1:15" ht="15" customHeight="1">
      <c r="A10" s="2">
        <v>2</v>
      </c>
      <c r="B10" s="131" t="s">
        <v>10</v>
      </c>
      <c r="C10" s="132"/>
      <c r="D10" s="12">
        <v>40</v>
      </c>
      <c r="E10" s="12">
        <v>30</v>
      </c>
      <c r="F10" s="12">
        <v>37</v>
      </c>
      <c r="G10" s="12">
        <v>3</v>
      </c>
      <c r="H10" s="12">
        <v>1</v>
      </c>
      <c r="I10" s="16" t="s">
        <v>45</v>
      </c>
      <c r="J10" s="12">
        <v>33</v>
      </c>
      <c r="K10" s="12"/>
      <c r="L10" s="12">
        <v>3</v>
      </c>
      <c r="M10" s="24"/>
      <c r="O10" s="32">
        <f t="shared" si="0"/>
        <v>10</v>
      </c>
    </row>
    <row r="11" spans="1:15" ht="24.75" customHeight="1">
      <c r="A11" s="2">
        <v>3</v>
      </c>
      <c r="B11" s="131" t="s">
        <v>11</v>
      </c>
      <c r="C11" s="132"/>
      <c r="D11" s="12">
        <v>99</v>
      </c>
      <c r="E11" s="12">
        <v>98</v>
      </c>
      <c r="F11" s="12">
        <v>90</v>
      </c>
      <c r="G11" s="12">
        <v>5</v>
      </c>
      <c r="H11" s="12">
        <v>1</v>
      </c>
      <c r="I11" s="12">
        <v>82</v>
      </c>
      <c r="J11" s="12">
        <v>2</v>
      </c>
      <c r="K11" s="12"/>
      <c r="L11" s="12">
        <v>9</v>
      </c>
      <c r="M11" s="24"/>
      <c r="O11" s="32">
        <f t="shared" si="0"/>
        <v>1</v>
      </c>
    </row>
    <row r="12" spans="1:15" ht="14.25" customHeight="1">
      <c r="A12" s="2">
        <v>4</v>
      </c>
      <c r="B12" s="128" t="s">
        <v>12</v>
      </c>
      <c r="C12" s="9" t="s">
        <v>30</v>
      </c>
      <c r="D12" s="12"/>
      <c r="E12" s="12"/>
      <c r="F12" s="12"/>
      <c r="G12" s="12"/>
      <c r="H12" s="12"/>
      <c r="I12" s="12"/>
      <c r="J12" s="12"/>
      <c r="K12" s="12"/>
      <c r="L12" s="12"/>
      <c r="M12" s="24"/>
      <c r="O12" s="32">
        <f t="shared" si="0"/>
        <v>0</v>
      </c>
    </row>
    <row r="13" spans="1:15" ht="12.75" customHeight="1">
      <c r="A13" s="2">
        <v>5</v>
      </c>
      <c r="B13" s="150"/>
      <c r="C13" s="9" t="s">
        <v>31</v>
      </c>
      <c r="D13" s="12">
        <v>99</v>
      </c>
      <c r="E13" s="12">
        <v>98</v>
      </c>
      <c r="F13" s="12">
        <v>90</v>
      </c>
      <c r="G13" s="12">
        <v>5</v>
      </c>
      <c r="H13" s="12">
        <v>1</v>
      </c>
      <c r="I13" s="12">
        <v>82</v>
      </c>
      <c r="J13" s="12">
        <v>2</v>
      </c>
      <c r="K13" s="12"/>
      <c r="L13" s="12">
        <v>9</v>
      </c>
      <c r="M13" s="24"/>
      <c r="O13" s="32">
        <f t="shared" si="0"/>
        <v>1</v>
      </c>
    </row>
    <row r="14" spans="1:15" ht="15" customHeight="1">
      <c r="A14" s="2">
        <v>6</v>
      </c>
      <c r="B14" s="151"/>
      <c r="C14" s="9" t="s">
        <v>32</v>
      </c>
      <c r="D14" s="12"/>
      <c r="E14" s="12"/>
      <c r="F14" s="12"/>
      <c r="G14" s="12"/>
      <c r="H14" s="12"/>
      <c r="I14" s="12"/>
      <c r="J14" s="12"/>
      <c r="K14" s="12"/>
      <c r="L14" s="12"/>
      <c r="M14" s="24"/>
      <c r="O14" s="32">
        <f t="shared" si="0"/>
        <v>0</v>
      </c>
    </row>
    <row r="15" spans="1:15" ht="13.5" customHeight="1">
      <c r="A15" s="2">
        <v>7</v>
      </c>
      <c r="B15" s="131" t="s">
        <v>13</v>
      </c>
      <c r="C15" s="132"/>
      <c r="D15" s="12">
        <v>7068</v>
      </c>
      <c r="E15" s="12">
        <v>6776</v>
      </c>
      <c r="F15" s="12">
        <v>6635</v>
      </c>
      <c r="G15" s="12">
        <v>836</v>
      </c>
      <c r="H15" s="12">
        <v>5</v>
      </c>
      <c r="I15" s="12">
        <v>35</v>
      </c>
      <c r="J15" s="12">
        <v>5759</v>
      </c>
      <c r="K15" s="12"/>
      <c r="L15" s="12">
        <v>433</v>
      </c>
      <c r="M15" s="24"/>
      <c r="O15" s="32">
        <f t="shared" si="0"/>
        <v>292</v>
      </c>
    </row>
    <row r="16" spans="1:15" ht="14.25" customHeight="1">
      <c r="A16" s="2">
        <v>8</v>
      </c>
      <c r="B16" s="131" t="s">
        <v>14</v>
      </c>
      <c r="C16" s="132"/>
      <c r="D16" s="12">
        <v>846</v>
      </c>
      <c r="E16" s="12">
        <v>830</v>
      </c>
      <c r="F16" s="12">
        <v>807</v>
      </c>
      <c r="G16" s="12">
        <v>64</v>
      </c>
      <c r="H16" s="12"/>
      <c r="I16" s="12">
        <v>21</v>
      </c>
      <c r="J16" s="12">
        <v>722</v>
      </c>
      <c r="K16" s="12">
        <v>1</v>
      </c>
      <c r="L16" s="12">
        <v>39</v>
      </c>
      <c r="M16" s="24"/>
      <c r="O16" s="32">
        <f t="shared" si="0"/>
        <v>16</v>
      </c>
    </row>
    <row r="17" spans="1:15" ht="13.5" customHeight="1">
      <c r="A17" s="2">
        <v>9</v>
      </c>
      <c r="B17" s="131" t="s">
        <v>15</v>
      </c>
      <c r="C17" s="132"/>
      <c r="D17" s="13">
        <v>179</v>
      </c>
      <c r="E17" s="13">
        <v>139</v>
      </c>
      <c r="F17" s="12">
        <v>147</v>
      </c>
      <c r="G17" s="12">
        <v>12</v>
      </c>
      <c r="H17" s="12">
        <v>8</v>
      </c>
      <c r="I17" s="12">
        <v>45</v>
      </c>
      <c r="J17" s="12">
        <v>82</v>
      </c>
      <c r="K17" s="12"/>
      <c r="L17" s="12">
        <v>32</v>
      </c>
      <c r="M17" s="24"/>
      <c r="O17" s="32">
        <f t="shared" si="0"/>
        <v>40</v>
      </c>
    </row>
    <row r="18" spans="1:15" ht="24.75" customHeight="1">
      <c r="A18" s="2">
        <v>10</v>
      </c>
      <c r="B18" s="131" t="s">
        <v>16</v>
      </c>
      <c r="C18" s="132"/>
      <c r="D18" s="30">
        <f>'Розділ 5'!E9</f>
        <v>32</v>
      </c>
      <c r="E18" s="30">
        <f>'Розділ 5'!F9</f>
        <v>26</v>
      </c>
      <c r="F18" s="30">
        <f>'Розділ 5'!G9+'Розділ 5'!H9+'Розділ 5'!I9</f>
        <v>21</v>
      </c>
      <c r="G18" s="30">
        <f>'Розділ 5'!G9</f>
        <v>5</v>
      </c>
      <c r="H18" s="16" t="s">
        <v>45</v>
      </c>
      <c r="I18" s="16" t="s">
        <v>45</v>
      </c>
      <c r="J18" s="16" t="s">
        <v>45</v>
      </c>
      <c r="K18" s="12"/>
      <c r="L18" s="30">
        <f>'Розділ 5'!O9</f>
        <v>11</v>
      </c>
      <c r="M18" s="24"/>
      <c r="O18" s="32">
        <f t="shared" si="0"/>
        <v>6</v>
      </c>
    </row>
    <row r="19" spans="1:15" ht="24.75" customHeight="1">
      <c r="A19" s="2">
        <v>11</v>
      </c>
      <c r="B19" s="131" t="s">
        <v>17</v>
      </c>
      <c r="C19" s="132"/>
      <c r="D19" s="12">
        <v>42</v>
      </c>
      <c r="E19" s="12">
        <v>35</v>
      </c>
      <c r="F19" s="12">
        <v>32</v>
      </c>
      <c r="G19" s="12">
        <v>2</v>
      </c>
      <c r="H19" s="12"/>
      <c r="I19" s="12">
        <v>8</v>
      </c>
      <c r="J19" s="12">
        <v>18</v>
      </c>
      <c r="K19" s="12"/>
      <c r="L19" s="12">
        <v>10</v>
      </c>
      <c r="M19" s="24"/>
      <c r="O19" s="32">
        <f t="shared" si="0"/>
        <v>7</v>
      </c>
    </row>
    <row r="20" spans="1:15" ht="24" customHeight="1">
      <c r="A20" s="2">
        <v>12</v>
      </c>
      <c r="B20" s="139" t="s">
        <v>18</v>
      </c>
      <c r="C20" s="140"/>
      <c r="D20" s="12">
        <v>93</v>
      </c>
      <c r="E20" s="12">
        <v>75</v>
      </c>
      <c r="F20" s="12">
        <v>65</v>
      </c>
      <c r="G20" s="12">
        <v>8</v>
      </c>
      <c r="H20" s="12">
        <v>18</v>
      </c>
      <c r="I20" s="12">
        <v>15</v>
      </c>
      <c r="J20" s="12">
        <v>24</v>
      </c>
      <c r="K20" s="12"/>
      <c r="L20" s="12">
        <v>28</v>
      </c>
      <c r="M20" s="24"/>
      <c r="O20" s="32">
        <f t="shared" si="0"/>
        <v>18</v>
      </c>
    </row>
    <row r="21" spans="1:15" ht="37.5" customHeight="1">
      <c r="A21" s="2">
        <v>13</v>
      </c>
      <c r="B21" s="139" t="s">
        <v>19</v>
      </c>
      <c r="C21" s="140"/>
      <c r="D21" s="12">
        <v>463</v>
      </c>
      <c r="E21" s="12">
        <v>419</v>
      </c>
      <c r="F21" s="12">
        <v>414</v>
      </c>
      <c r="G21" s="12">
        <v>26</v>
      </c>
      <c r="H21" s="12">
        <v>28</v>
      </c>
      <c r="I21" s="12">
        <v>122</v>
      </c>
      <c r="J21" s="12">
        <v>236</v>
      </c>
      <c r="K21" s="12">
        <v>1</v>
      </c>
      <c r="L21" s="12">
        <v>49</v>
      </c>
      <c r="M21" s="24"/>
      <c r="O21" s="32">
        <f t="shared" si="0"/>
        <v>44</v>
      </c>
    </row>
    <row r="22" spans="1:15" ht="36" customHeight="1">
      <c r="A22" s="2">
        <v>14</v>
      </c>
      <c r="B22" s="131" t="s">
        <v>20</v>
      </c>
      <c r="C22" s="132"/>
      <c r="D22" s="12"/>
      <c r="E22" s="12"/>
      <c r="F22" s="12"/>
      <c r="G22" s="12"/>
      <c r="H22" s="12"/>
      <c r="I22" s="12"/>
      <c r="J22" s="12"/>
      <c r="K22" s="12"/>
      <c r="L22" s="12"/>
      <c r="M22" s="24"/>
      <c r="O22" s="32">
        <f t="shared" si="0"/>
        <v>0</v>
      </c>
    </row>
    <row r="23" spans="1:15" ht="27" customHeight="1">
      <c r="A23" s="2">
        <v>15</v>
      </c>
      <c r="B23" s="131" t="s">
        <v>21</v>
      </c>
      <c r="C23" s="132"/>
      <c r="D23" s="12"/>
      <c r="E23" s="12"/>
      <c r="F23" s="12"/>
      <c r="G23" s="12"/>
      <c r="H23" s="12"/>
      <c r="I23" s="12"/>
      <c r="J23" s="12"/>
      <c r="K23" s="12"/>
      <c r="L23" s="12"/>
      <c r="M23" s="24"/>
      <c r="O23" s="32">
        <f t="shared" si="0"/>
        <v>0</v>
      </c>
    </row>
    <row r="24" spans="1:15" ht="14.25" customHeight="1">
      <c r="A24" s="2">
        <v>16</v>
      </c>
      <c r="B24" s="131" t="s">
        <v>22</v>
      </c>
      <c r="C24" s="132"/>
      <c r="D24" s="12">
        <v>12</v>
      </c>
      <c r="E24" s="12">
        <v>10</v>
      </c>
      <c r="F24" s="12">
        <v>12</v>
      </c>
      <c r="G24" s="12"/>
      <c r="H24" s="12"/>
      <c r="I24" s="12">
        <v>6</v>
      </c>
      <c r="J24" s="12">
        <v>6</v>
      </c>
      <c r="K24" s="12"/>
      <c r="L24" s="12"/>
      <c r="M24" s="24"/>
      <c r="O24" s="32">
        <f t="shared" si="0"/>
        <v>2</v>
      </c>
    </row>
    <row r="25" spans="1:15" ht="14.25" customHeight="1">
      <c r="A25" s="2">
        <v>17</v>
      </c>
      <c r="B25" s="131" t="s">
        <v>23</v>
      </c>
      <c r="C25" s="132"/>
      <c r="D25" s="12">
        <v>25</v>
      </c>
      <c r="E25" s="12">
        <v>21</v>
      </c>
      <c r="F25" s="12">
        <v>22</v>
      </c>
      <c r="G25" s="12"/>
      <c r="H25" s="12"/>
      <c r="I25" s="12">
        <v>6</v>
      </c>
      <c r="J25" s="12">
        <v>16</v>
      </c>
      <c r="K25" s="12"/>
      <c r="L25" s="12">
        <v>3</v>
      </c>
      <c r="M25" s="24"/>
      <c r="O25" s="32">
        <f t="shared" si="0"/>
        <v>4</v>
      </c>
    </row>
    <row r="26" spans="1:15" ht="13.5" customHeight="1">
      <c r="A26" s="2">
        <v>18</v>
      </c>
      <c r="B26" s="131" t="s">
        <v>24</v>
      </c>
      <c r="C26" s="132"/>
      <c r="D26" s="12"/>
      <c r="E26" s="12"/>
      <c r="F26" s="12"/>
      <c r="G26" s="12"/>
      <c r="H26" s="12"/>
      <c r="I26" s="12"/>
      <c r="J26" s="12"/>
      <c r="K26" s="12"/>
      <c r="L26" s="12"/>
      <c r="M26" s="24"/>
      <c r="O26" s="32">
        <f t="shared" si="0"/>
        <v>0</v>
      </c>
    </row>
    <row r="27" spans="1:15" ht="26.25" customHeight="1">
      <c r="A27" s="2">
        <v>19</v>
      </c>
      <c r="B27" s="166" t="s">
        <v>25</v>
      </c>
      <c r="C27" s="166"/>
      <c r="D27" s="12">
        <v>6</v>
      </c>
      <c r="E27" s="12">
        <v>6</v>
      </c>
      <c r="F27" s="12">
        <v>6</v>
      </c>
      <c r="G27" s="12"/>
      <c r="H27" s="12"/>
      <c r="I27" s="12"/>
      <c r="J27" s="12">
        <v>6</v>
      </c>
      <c r="K27" s="12"/>
      <c r="L27" s="12"/>
      <c r="M27" s="24"/>
      <c r="O27" s="32">
        <f t="shared" si="0"/>
        <v>0</v>
      </c>
    </row>
    <row r="28" spans="1:15" ht="17.25" customHeight="1">
      <c r="A28" s="2">
        <v>20</v>
      </c>
      <c r="B28" s="115" t="s">
        <v>26</v>
      </c>
      <c r="C28" s="115"/>
      <c r="D28" s="12">
        <f aca="true" t="shared" si="1" ref="D28:L28">SUM(D9:D11,D15:D27)</f>
        <v>9427</v>
      </c>
      <c r="E28" s="12">
        <f t="shared" si="1"/>
        <v>8973</v>
      </c>
      <c r="F28" s="12">
        <f t="shared" si="1"/>
        <v>8777</v>
      </c>
      <c r="G28" s="12">
        <f t="shared" si="1"/>
        <v>976</v>
      </c>
      <c r="H28" s="12">
        <f t="shared" si="1"/>
        <v>61</v>
      </c>
      <c r="I28" s="12">
        <f t="shared" si="1"/>
        <v>396</v>
      </c>
      <c r="J28" s="12">
        <f t="shared" si="1"/>
        <v>7322</v>
      </c>
      <c r="K28" s="12">
        <f t="shared" si="1"/>
        <v>2</v>
      </c>
      <c r="L28" s="12">
        <f t="shared" si="1"/>
        <v>650</v>
      </c>
      <c r="M28" s="24"/>
      <c r="O28" s="32">
        <f t="shared" si="0"/>
        <v>454</v>
      </c>
    </row>
    <row r="29" spans="1:13" ht="14.25" customHeight="1">
      <c r="A29" s="3"/>
      <c r="B29" s="7"/>
      <c r="C29" s="7"/>
      <c r="D29" s="14"/>
      <c r="E29" s="14"/>
      <c r="F29" s="14"/>
      <c r="G29" s="14"/>
      <c r="H29" s="14"/>
      <c r="I29" s="14"/>
      <c r="J29" s="14"/>
      <c r="K29" s="14"/>
      <c r="L29" s="14"/>
      <c r="M29" s="25"/>
    </row>
    <row r="30" spans="1:15" ht="87" customHeight="1">
      <c r="A30" s="116" t="s">
        <v>6</v>
      </c>
      <c r="B30" s="116"/>
      <c r="C30" s="116"/>
      <c r="D30" s="116"/>
      <c r="E30" s="116"/>
      <c r="F30" s="116"/>
      <c r="G30" s="116"/>
      <c r="H30" s="116"/>
      <c r="I30" s="116"/>
      <c r="J30" s="116"/>
      <c r="K30" s="116"/>
      <c r="L30" s="116"/>
      <c r="M30" s="116"/>
      <c r="N30" s="28"/>
      <c r="O30" s="28"/>
    </row>
    <row r="31" spans="1:14" ht="15" customHeight="1">
      <c r="A31" s="113" t="s">
        <v>4</v>
      </c>
      <c r="B31" s="118" t="s">
        <v>27</v>
      </c>
      <c r="C31" s="119"/>
      <c r="D31" s="124" t="s">
        <v>37</v>
      </c>
      <c r="E31" s="125"/>
      <c r="F31" s="141" t="s">
        <v>40</v>
      </c>
      <c r="G31" s="142"/>
      <c r="H31" s="142"/>
      <c r="I31" s="142"/>
      <c r="J31" s="142"/>
      <c r="K31" s="143"/>
      <c r="L31" s="144" t="s">
        <v>54</v>
      </c>
      <c r="M31" s="145"/>
      <c r="N31" s="23"/>
    </row>
    <row r="32" spans="1:14" ht="21" customHeight="1">
      <c r="A32" s="117"/>
      <c r="B32" s="120"/>
      <c r="C32" s="121"/>
      <c r="D32" s="126" t="s">
        <v>36</v>
      </c>
      <c r="E32" s="128" t="s">
        <v>38</v>
      </c>
      <c r="F32" s="130" t="s">
        <v>36</v>
      </c>
      <c r="G32" s="134" t="s">
        <v>41</v>
      </c>
      <c r="H32" s="135"/>
      <c r="I32" s="135"/>
      <c r="J32" s="135"/>
      <c r="K32" s="136"/>
      <c r="L32" s="146"/>
      <c r="M32" s="147"/>
      <c r="N32" s="23"/>
    </row>
    <row r="33" spans="1:14" ht="61.5" customHeight="1">
      <c r="A33" s="114"/>
      <c r="B33" s="122"/>
      <c r="C33" s="123"/>
      <c r="D33" s="127"/>
      <c r="E33" s="129"/>
      <c r="F33" s="129"/>
      <c r="G33" s="15" t="s">
        <v>43</v>
      </c>
      <c r="H33" s="15" t="s">
        <v>46</v>
      </c>
      <c r="I33" s="15" t="s">
        <v>48</v>
      </c>
      <c r="J33" s="15" t="s">
        <v>50</v>
      </c>
      <c r="K33" s="18" t="s">
        <v>52</v>
      </c>
      <c r="L33" s="19" t="s">
        <v>36</v>
      </c>
      <c r="M33" s="26" t="s">
        <v>55</v>
      </c>
      <c r="N33" s="23"/>
    </row>
    <row r="34" spans="1:14" ht="12" customHeight="1">
      <c r="A34" s="4" t="s">
        <v>5</v>
      </c>
      <c r="B34" s="124" t="s">
        <v>8</v>
      </c>
      <c r="C34" s="125"/>
      <c r="D34" s="4">
        <v>1</v>
      </c>
      <c r="E34" s="4">
        <v>2</v>
      </c>
      <c r="F34" s="4">
        <v>3</v>
      </c>
      <c r="G34" s="4">
        <v>4</v>
      </c>
      <c r="H34" s="4">
        <v>5</v>
      </c>
      <c r="I34" s="4">
        <v>6</v>
      </c>
      <c r="J34" s="4">
        <v>7</v>
      </c>
      <c r="K34" s="4">
        <v>8</v>
      </c>
      <c r="L34" s="4">
        <v>9</v>
      </c>
      <c r="M34" s="4">
        <v>10</v>
      </c>
      <c r="N34" s="23"/>
    </row>
    <row r="35" spans="1:15" ht="15" customHeight="1">
      <c r="A35" s="5">
        <v>1</v>
      </c>
      <c r="B35" s="137" t="s">
        <v>28</v>
      </c>
      <c r="C35" s="138"/>
      <c r="D35" s="31">
        <f aca="true" t="shared" si="2" ref="D35:M35">SUM(D36:D37)</f>
        <v>8791</v>
      </c>
      <c r="E35" s="31">
        <f t="shared" si="2"/>
        <v>6613</v>
      </c>
      <c r="F35" s="31">
        <f t="shared" si="2"/>
        <v>6759</v>
      </c>
      <c r="G35" s="31">
        <f t="shared" si="2"/>
        <v>5854</v>
      </c>
      <c r="H35" s="31">
        <f t="shared" si="2"/>
        <v>5501</v>
      </c>
      <c r="I35" s="31">
        <f t="shared" si="2"/>
        <v>161</v>
      </c>
      <c r="J35" s="31">
        <f t="shared" si="2"/>
        <v>688</v>
      </c>
      <c r="K35" s="31">
        <f t="shared" si="2"/>
        <v>17</v>
      </c>
      <c r="L35" s="31">
        <f t="shared" si="2"/>
        <v>2032</v>
      </c>
      <c r="M35" s="31">
        <f t="shared" si="2"/>
        <v>221</v>
      </c>
      <c r="N35" s="23"/>
      <c r="O35" s="29"/>
    </row>
    <row r="36" spans="1:15" ht="15.75">
      <c r="A36" s="5">
        <v>2</v>
      </c>
      <c r="B36" s="113" t="s">
        <v>29</v>
      </c>
      <c r="C36" s="10" t="s">
        <v>33</v>
      </c>
      <c r="D36" s="31">
        <f>'Розділ 3'!E67+'Розділ 3'!D67</f>
        <v>7951</v>
      </c>
      <c r="E36" s="31">
        <f>'Розділ 3'!E67</f>
        <v>5891</v>
      </c>
      <c r="F36" s="31">
        <f>'Розділ 3'!F67</f>
        <v>6024</v>
      </c>
      <c r="G36" s="31">
        <f>'Розділ 3'!G67</f>
        <v>5178</v>
      </c>
      <c r="H36" s="31">
        <f>'Розділ 3'!I67</f>
        <v>4837</v>
      </c>
      <c r="I36" s="31">
        <f>'Розділ 3'!K67</f>
        <v>156</v>
      </c>
      <c r="J36" s="31">
        <f>'Розділ 3'!L67</f>
        <v>635</v>
      </c>
      <c r="K36" s="31">
        <f>'Розділ 3'!M67</f>
        <v>15</v>
      </c>
      <c r="L36" s="31">
        <f>'Розділ 3'!Q67</f>
        <v>1927</v>
      </c>
      <c r="M36" s="31">
        <f>'Розділ 3'!R67</f>
        <v>209</v>
      </c>
      <c r="N36" s="23"/>
      <c r="O36" s="29"/>
    </row>
    <row r="37" spans="1:15" ht="20.25" customHeight="1">
      <c r="A37" s="5">
        <v>3</v>
      </c>
      <c r="B37" s="114"/>
      <c r="C37" s="10" t="s">
        <v>34</v>
      </c>
      <c r="D37" s="31">
        <f>'Розділ 4'!E28+'Розділ 4'!D28</f>
        <v>840</v>
      </c>
      <c r="E37" s="31">
        <f>'Розділ 4'!E28</f>
        <v>722</v>
      </c>
      <c r="F37" s="31">
        <f>'Розділ 4'!F28</f>
        <v>735</v>
      </c>
      <c r="G37" s="31">
        <f>'Розділ 4'!G28</f>
        <v>676</v>
      </c>
      <c r="H37" s="31">
        <f>'Розділ 4'!H28</f>
        <v>664</v>
      </c>
      <c r="I37" s="31">
        <f>'Розділ 4'!J28</f>
        <v>5</v>
      </c>
      <c r="J37" s="31">
        <f>'Розділ 4'!K28</f>
        <v>53</v>
      </c>
      <c r="K37" s="31">
        <f>'Розділ 4'!L28</f>
        <v>2</v>
      </c>
      <c r="L37" s="31">
        <f>'Розділ 4'!M28</f>
        <v>105</v>
      </c>
      <c r="M37" s="31">
        <f>'Розділ 4'!N28</f>
        <v>12</v>
      </c>
      <c r="N37" s="23"/>
      <c r="O37" s="29"/>
    </row>
    <row r="38" spans="1:13" ht="11.25" customHeight="1">
      <c r="A38" s="6"/>
      <c r="B38" s="6"/>
      <c r="C38" s="6"/>
      <c r="D38" s="6"/>
      <c r="E38" s="6"/>
      <c r="F38" s="6"/>
      <c r="G38" s="6"/>
      <c r="H38" s="6"/>
      <c r="I38" s="6"/>
      <c r="J38" s="6"/>
      <c r="K38" s="6"/>
      <c r="L38" s="6"/>
      <c r="M38" s="6"/>
    </row>
    <row r="39" ht="9" customHeight="1"/>
  </sheetData>
  <sheetProtection/>
  <mergeCells count="48">
    <mergeCell ref="L4:L7"/>
    <mergeCell ref="F5:F7"/>
    <mergeCell ref="G5:K5"/>
    <mergeCell ref="D6:D7"/>
    <mergeCell ref="A2:L2"/>
    <mergeCell ref="E6:E7"/>
    <mergeCell ref="G6:G7"/>
    <mergeCell ref="H6:H7"/>
    <mergeCell ref="I6:I7"/>
    <mergeCell ref="K6:K7"/>
    <mergeCell ref="F4:K4"/>
    <mergeCell ref="B27:C27"/>
    <mergeCell ref="B16:C16"/>
    <mergeCell ref="B17:C17"/>
    <mergeCell ref="B18:C18"/>
    <mergeCell ref="B19:C19"/>
    <mergeCell ref="B12:B14"/>
    <mergeCell ref="B15:C15"/>
    <mergeCell ref="A4:A7"/>
    <mergeCell ref="B4:C7"/>
    <mergeCell ref="D4:E5"/>
    <mergeCell ref="B8:C8"/>
    <mergeCell ref="B25:C25"/>
    <mergeCell ref="B26:C26"/>
    <mergeCell ref="A1:L1"/>
    <mergeCell ref="G32:K32"/>
    <mergeCell ref="B34:C34"/>
    <mergeCell ref="B20:C20"/>
    <mergeCell ref="B21:C21"/>
    <mergeCell ref="F31:K31"/>
    <mergeCell ref="L31:M32"/>
    <mergeCell ref="J6:J7"/>
    <mergeCell ref="B22:C22"/>
    <mergeCell ref="B23:C23"/>
    <mergeCell ref="B24:C24"/>
    <mergeCell ref="B9:C9"/>
    <mergeCell ref="B10:C10"/>
    <mergeCell ref="B11:C11"/>
    <mergeCell ref="B36:B37"/>
    <mergeCell ref="B28:C28"/>
    <mergeCell ref="A30:M30"/>
    <mergeCell ref="A31:A33"/>
    <mergeCell ref="B31:C33"/>
    <mergeCell ref="D31:E31"/>
    <mergeCell ref="D32:D33"/>
    <mergeCell ref="E32:E33"/>
    <mergeCell ref="F32:F33"/>
    <mergeCell ref="B35:C35"/>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710937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179" t="s">
        <v>56</v>
      </c>
      <c r="B1" s="179"/>
      <c r="C1" s="179"/>
      <c r="D1" s="179"/>
      <c r="E1" s="179"/>
      <c r="F1" s="179"/>
      <c r="G1" s="179"/>
      <c r="H1" s="179"/>
      <c r="I1" s="179"/>
      <c r="J1" s="179"/>
      <c r="K1" s="179"/>
      <c r="L1" s="179"/>
      <c r="M1" s="179"/>
    </row>
    <row r="2" spans="1:13" ht="12.75" customHeight="1">
      <c r="A2" s="33"/>
      <c r="B2" s="33"/>
      <c r="C2" s="33"/>
      <c r="D2" s="33"/>
      <c r="E2" s="33"/>
      <c r="F2" s="33"/>
      <c r="G2" s="33"/>
      <c r="H2" s="33"/>
      <c r="I2" s="1"/>
      <c r="J2" s="1"/>
      <c r="K2" s="1"/>
      <c r="L2" s="1"/>
      <c r="M2" s="1"/>
    </row>
    <row r="3" spans="1:14" ht="18.75" customHeight="1">
      <c r="A3" s="177" t="s">
        <v>4</v>
      </c>
      <c r="B3" s="180" t="s">
        <v>57</v>
      </c>
      <c r="C3" s="181" t="s">
        <v>64</v>
      </c>
      <c r="D3" s="182"/>
      <c r="E3" s="182"/>
      <c r="F3" s="183"/>
      <c r="G3" s="184" t="s">
        <v>70</v>
      </c>
      <c r="H3" s="184"/>
      <c r="I3" s="184"/>
      <c r="J3" s="184"/>
      <c r="K3" s="184"/>
      <c r="L3" s="184"/>
      <c r="M3" s="184"/>
      <c r="N3" s="23"/>
    </row>
    <row r="4" spans="1:14" ht="15.75" customHeight="1">
      <c r="A4" s="177"/>
      <c r="B4" s="180"/>
      <c r="C4" s="177" t="s">
        <v>65</v>
      </c>
      <c r="D4" s="185" t="s">
        <v>66</v>
      </c>
      <c r="E4" s="177" t="s">
        <v>67</v>
      </c>
      <c r="F4" s="177"/>
      <c r="G4" s="177" t="s">
        <v>36</v>
      </c>
      <c r="H4" s="185" t="s">
        <v>41</v>
      </c>
      <c r="I4" s="185"/>
      <c r="J4" s="185"/>
      <c r="K4" s="185"/>
      <c r="L4" s="177" t="s">
        <v>67</v>
      </c>
      <c r="M4" s="177"/>
      <c r="N4" s="23"/>
    </row>
    <row r="5" spans="1:14" ht="12.75">
      <c r="A5" s="177"/>
      <c r="B5" s="180"/>
      <c r="C5" s="177"/>
      <c r="D5" s="185"/>
      <c r="E5" s="177"/>
      <c r="F5" s="177"/>
      <c r="G5" s="177"/>
      <c r="H5" s="177" t="s">
        <v>71</v>
      </c>
      <c r="I5" s="177" t="s">
        <v>72</v>
      </c>
      <c r="J5" s="177" t="s">
        <v>73</v>
      </c>
      <c r="K5" s="178" t="s">
        <v>74</v>
      </c>
      <c r="L5" s="177"/>
      <c r="M5" s="177"/>
      <c r="N5" s="23"/>
    </row>
    <row r="6" spans="1:14" ht="78" customHeight="1">
      <c r="A6" s="177"/>
      <c r="B6" s="180"/>
      <c r="C6" s="177"/>
      <c r="D6" s="185"/>
      <c r="E6" s="16" t="s">
        <v>68</v>
      </c>
      <c r="F6" s="16" t="s">
        <v>69</v>
      </c>
      <c r="G6" s="177"/>
      <c r="H6" s="177"/>
      <c r="I6" s="177"/>
      <c r="J6" s="177"/>
      <c r="K6" s="178"/>
      <c r="L6" s="16" t="s">
        <v>75</v>
      </c>
      <c r="M6" s="16" t="s">
        <v>76</v>
      </c>
      <c r="N6" s="23"/>
    </row>
    <row r="7" spans="1:14" ht="12.75" customHeight="1">
      <c r="A7" s="34" t="s">
        <v>5</v>
      </c>
      <c r="B7" s="34" t="s">
        <v>8</v>
      </c>
      <c r="C7" s="38">
        <v>1</v>
      </c>
      <c r="D7" s="38">
        <v>2</v>
      </c>
      <c r="E7" s="38">
        <v>3</v>
      </c>
      <c r="F7" s="38">
        <v>4</v>
      </c>
      <c r="G7" s="38">
        <v>5</v>
      </c>
      <c r="H7" s="38">
        <v>6</v>
      </c>
      <c r="I7" s="38">
        <v>7</v>
      </c>
      <c r="J7" s="38">
        <v>8</v>
      </c>
      <c r="K7" s="38">
        <v>9</v>
      </c>
      <c r="L7" s="38">
        <v>10</v>
      </c>
      <c r="M7" s="38">
        <v>11</v>
      </c>
      <c r="N7" s="23"/>
    </row>
    <row r="8" spans="1:14" ht="28.5" customHeight="1">
      <c r="A8" s="35">
        <v>1</v>
      </c>
      <c r="B8" s="36" t="s">
        <v>58</v>
      </c>
      <c r="C8" s="13">
        <v>123</v>
      </c>
      <c r="D8" s="13"/>
      <c r="E8" s="41">
        <v>838775</v>
      </c>
      <c r="F8" s="41">
        <v>742206</v>
      </c>
      <c r="G8" s="13">
        <v>1</v>
      </c>
      <c r="H8" s="13"/>
      <c r="I8" s="16">
        <v>1</v>
      </c>
      <c r="J8" s="16"/>
      <c r="K8" s="16"/>
      <c r="L8" s="41">
        <v>27611</v>
      </c>
      <c r="M8" s="41">
        <v>27611</v>
      </c>
      <c r="N8" s="23"/>
    </row>
    <row r="9" spans="1:14" ht="43.5" customHeight="1">
      <c r="A9" s="35">
        <v>2</v>
      </c>
      <c r="B9" s="36" t="s">
        <v>59</v>
      </c>
      <c r="C9" s="13"/>
      <c r="D9" s="13"/>
      <c r="E9" s="41"/>
      <c r="F9" s="41"/>
      <c r="G9" s="13"/>
      <c r="H9" s="13"/>
      <c r="I9" s="16"/>
      <c r="J9" s="16"/>
      <c r="K9" s="16"/>
      <c r="L9" s="41"/>
      <c r="M9" s="41"/>
      <c r="N9" s="23"/>
    </row>
    <row r="10" spans="1:14" ht="80.25" customHeight="1">
      <c r="A10" s="35">
        <v>3</v>
      </c>
      <c r="B10" s="36" t="s">
        <v>60</v>
      </c>
      <c r="C10" s="13">
        <v>251</v>
      </c>
      <c r="D10" s="13"/>
      <c r="E10" s="41">
        <v>1067288</v>
      </c>
      <c r="F10" s="41">
        <v>1157067</v>
      </c>
      <c r="G10" s="13">
        <v>29</v>
      </c>
      <c r="H10" s="13"/>
      <c r="I10" s="16">
        <v>29</v>
      </c>
      <c r="J10" s="16"/>
      <c r="K10" s="16"/>
      <c r="L10" s="41">
        <v>49246</v>
      </c>
      <c r="M10" s="41">
        <v>49246</v>
      </c>
      <c r="N10" s="23"/>
    </row>
    <row r="11" spans="1:14" ht="78" customHeight="1">
      <c r="A11" s="35">
        <v>4</v>
      </c>
      <c r="B11" s="36" t="s">
        <v>61</v>
      </c>
      <c r="C11" s="13">
        <v>44</v>
      </c>
      <c r="D11" s="13"/>
      <c r="E11" s="41"/>
      <c r="F11" s="41"/>
      <c r="G11" s="13">
        <v>3</v>
      </c>
      <c r="H11" s="13"/>
      <c r="I11" s="16">
        <v>3</v>
      </c>
      <c r="J11" s="16"/>
      <c r="K11" s="16"/>
      <c r="L11" s="41"/>
      <c r="M11" s="41"/>
      <c r="N11" s="23"/>
    </row>
    <row r="12" spans="1:14" ht="61.5" customHeight="1">
      <c r="A12" s="35">
        <v>5</v>
      </c>
      <c r="B12" s="36" t="s">
        <v>62</v>
      </c>
      <c r="C12" s="13"/>
      <c r="D12" s="13"/>
      <c r="E12" s="41"/>
      <c r="F12" s="41"/>
      <c r="G12" s="13"/>
      <c r="H12" s="13"/>
      <c r="I12" s="16"/>
      <c r="J12" s="16"/>
      <c r="K12" s="16"/>
      <c r="L12" s="41"/>
      <c r="M12" s="41"/>
      <c r="N12" s="23"/>
    </row>
    <row r="13" spans="1:14" ht="27.75" customHeight="1">
      <c r="A13" s="35">
        <v>6</v>
      </c>
      <c r="B13" s="37" t="s">
        <v>63</v>
      </c>
      <c r="C13" s="13">
        <v>418</v>
      </c>
      <c r="D13" s="13"/>
      <c r="E13" s="41">
        <v>1906063</v>
      </c>
      <c r="F13" s="41">
        <v>1899273</v>
      </c>
      <c r="G13" s="13">
        <v>33</v>
      </c>
      <c r="H13" s="13"/>
      <c r="I13" s="16">
        <v>33</v>
      </c>
      <c r="J13" s="16"/>
      <c r="K13" s="16"/>
      <c r="L13" s="41">
        <v>76857</v>
      </c>
      <c r="M13" s="41">
        <v>76857</v>
      </c>
      <c r="N13" s="23"/>
    </row>
    <row r="14" spans="1:13" ht="48" customHeight="1">
      <c r="A14" s="6"/>
      <c r="B14" s="6"/>
      <c r="C14" s="39"/>
      <c r="D14" s="39"/>
      <c r="E14" s="39"/>
      <c r="F14" s="39"/>
      <c r="G14" s="39"/>
      <c r="H14" s="39"/>
      <c r="I14" s="39"/>
      <c r="J14" s="39"/>
      <c r="K14" s="39"/>
      <c r="L14" s="39"/>
      <c r="M14" s="39"/>
    </row>
    <row r="15" spans="3:10" ht="12.75" customHeight="1">
      <c r="C15" s="40"/>
      <c r="D15" s="40"/>
      <c r="E15" s="40"/>
      <c r="F15" s="40"/>
      <c r="G15" s="40"/>
      <c r="H15" s="40"/>
      <c r="I15" s="40"/>
      <c r="J15" s="40"/>
    </row>
    <row r="16" spans="3:10" ht="12.75" customHeight="1">
      <c r="C16" s="40"/>
      <c r="D16" s="40"/>
      <c r="E16" s="40"/>
      <c r="F16" s="40"/>
      <c r="G16" s="40"/>
      <c r="H16" s="40"/>
      <c r="I16" s="40"/>
      <c r="J16" s="40"/>
    </row>
    <row r="17" spans="3:10" ht="12.75" customHeight="1">
      <c r="C17" s="40"/>
      <c r="D17" s="40"/>
      <c r="E17" s="40"/>
      <c r="F17" s="40"/>
      <c r="G17" s="40"/>
      <c r="H17" s="40"/>
      <c r="I17" s="40"/>
      <c r="J17" s="40"/>
    </row>
    <row r="18" spans="3:10" ht="12.75" customHeight="1">
      <c r="C18" s="40"/>
      <c r="D18" s="40"/>
      <c r="E18" s="40"/>
      <c r="F18" s="40"/>
      <c r="G18" s="40"/>
      <c r="H18" s="40"/>
      <c r="I18" s="40"/>
      <c r="J18" s="40"/>
    </row>
    <row r="19" spans="3:10" ht="12.75" customHeight="1">
      <c r="C19" s="40"/>
      <c r="D19" s="40"/>
      <c r="E19" s="40"/>
      <c r="F19" s="40"/>
      <c r="G19" s="40"/>
      <c r="H19" s="40"/>
      <c r="I19" s="40"/>
      <c r="J19" s="40"/>
    </row>
    <row r="20" spans="3:10" ht="12.75" customHeight="1">
      <c r="C20" s="40"/>
      <c r="D20" s="40"/>
      <c r="E20" s="40"/>
      <c r="F20" s="40"/>
      <c r="G20" s="40"/>
      <c r="H20" s="40"/>
      <c r="I20" s="40"/>
      <c r="J20" s="40"/>
    </row>
    <row r="21" spans="3:10" ht="12.75" customHeight="1">
      <c r="C21" s="40"/>
      <c r="D21" s="40"/>
      <c r="E21" s="40"/>
      <c r="F21" s="40"/>
      <c r="G21" s="40"/>
      <c r="H21" s="40"/>
      <c r="I21" s="40"/>
      <c r="J21" s="40"/>
    </row>
    <row r="22" spans="3:10" ht="12.75" customHeight="1">
      <c r="C22" s="40"/>
      <c r="D22" s="40"/>
      <c r="E22" s="40"/>
      <c r="F22" s="40"/>
      <c r="G22" s="40"/>
      <c r="H22" s="40"/>
      <c r="I22" s="40"/>
      <c r="J22" s="40"/>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7109375" style="0" customWidth="1"/>
    <col min="17" max="18" width="7.8515625" style="0" customWidth="1"/>
    <col min="19" max="255" width="9.421875" style="0" customWidth="1"/>
    <col min="256" max="16384" width="10.28125" style="0" customWidth="1"/>
  </cols>
  <sheetData>
    <row r="1" ht="9.75" customHeight="1"/>
    <row r="2" spans="1:18" ht="18.75" customHeight="1">
      <c r="A2" s="179" t="s">
        <v>77</v>
      </c>
      <c r="B2" s="179"/>
      <c r="C2" s="179"/>
      <c r="D2" s="179"/>
      <c r="E2" s="179"/>
      <c r="F2" s="179"/>
      <c r="G2" s="179"/>
      <c r="H2" s="179"/>
      <c r="I2" s="179"/>
      <c r="J2" s="179"/>
      <c r="K2" s="179"/>
      <c r="L2" s="179"/>
      <c r="M2" s="179"/>
      <c r="N2" s="179"/>
      <c r="O2" s="179"/>
      <c r="P2" s="179"/>
      <c r="Q2" s="179"/>
      <c r="R2" s="179"/>
    </row>
    <row r="3" spans="1:18" ht="2.25" customHeight="1">
      <c r="A3" s="33"/>
      <c r="B3" s="33"/>
      <c r="C3" s="33"/>
      <c r="D3" s="33"/>
      <c r="E3" s="33"/>
      <c r="F3" s="33"/>
      <c r="G3" s="33"/>
      <c r="H3" s="33"/>
      <c r="I3" s="33"/>
      <c r="J3" s="33"/>
      <c r="K3" s="33"/>
      <c r="L3" s="33"/>
      <c r="M3" s="33"/>
      <c r="N3" s="33"/>
      <c r="O3" s="33"/>
      <c r="P3" s="33"/>
      <c r="Q3" s="1"/>
      <c r="R3" s="1"/>
    </row>
    <row r="4" spans="1:19" ht="18" customHeight="1">
      <c r="A4" s="191" t="s">
        <v>4</v>
      </c>
      <c r="B4" s="177" t="s">
        <v>78</v>
      </c>
      <c r="C4" s="185"/>
      <c r="D4" s="207" t="s">
        <v>138</v>
      </c>
      <c r="E4" s="207" t="s">
        <v>139</v>
      </c>
      <c r="F4" s="210" t="s">
        <v>40</v>
      </c>
      <c r="G4" s="211"/>
      <c r="H4" s="211"/>
      <c r="I4" s="211"/>
      <c r="J4" s="211"/>
      <c r="K4" s="211"/>
      <c r="L4" s="212"/>
      <c r="M4" s="213" t="s">
        <v>147</v>
      </c>
      <c r="N4" s="141" t="s">
        <v>148</v>
      </c>
      <c r="O4" s="142"/>
      <c r="P4" s="143"/>
      <c r="Q4" s="216" t="s">
        <v>152</v>
      </c>
      <c r="R4" s="216"/>
      <c r="S4" s="23"/>
    </row>
    <row r="5" spans="1:19" ht="14.25" customHeight="1">
      <c r="A5" s="191"/>
      <c r="B5" s="177"/>
      <c r="C5" s="185"/>
      <c r="D5" s="208"/>
      <c r="E5" s="208"/>
      <c r="F5" s="207" t="s">
        <v>36</v>
      </c>
      <c r="G5" s="219" t="s">
        <v>41</v>
      </c>
      <c r="H5" s="220"/>
      <c r="I5" s="220"/>
      <c r="J5" s="220"/>
      <c r="K5" s="220"/>
      <c r="L5" s="220"/>
      <c r="M5" s="214"/>
      <c r="N5" s="201" t="s">
        <v>149</v>
      </c>
      <c r="O5" s="201" t="s">
        <v>150</v>
      </c>
      <c r="P5" s="201" t="s">
        <v>151</v>
      </c>
      <c r="Q5" s="216"/>
      <c r="R5" s="216"/>
      <c r="S5" s="23"/>
    </row>
    <row r="6" spans="1:19" ht="18.75" customHeight="1">
      <c r="A6" s="206"/>
      <c r="B6" s="185"/>
      <c r="C6" s="185"/>
      <c r="D6" s="208"/>
      <c r="E6" s="208"/>
      <c r="F6" s="217"/>
      <c r="G6" s="185" t="s">
        <v>140</v>
      </c>
      <c r="H6" s="204" t="s">
        <v>141</v>
      </c>
      <c r="I6" s="205"/>
      <c r="J6" s="185" t="s">
        <v>144</v>
      </c>
      <c r="K6" s="185" t="s">
        <v>145</v>
      </c>
      <c r="L6" s="185" t="s">
        <v>146</v>
      </c>
      <c r="M6" s="214"/>
      <c r="N6" s="202"/>
      <c r="O6" s="202"/>
      <c r="P6" s="202"/>
      <c r="Q6" s="216"/>
      <c r="R6" s="216"/>
      <c r="S6" s="23"/>
    </row>
    <row r="7" spans="1:20" ht="82.5" customHeight="1">
      <c r="A7" s="206"/>
      <c r="B7" s="185"/>
      <c r="C7" s="185"/>
      <c r="D7" s="209"/>
      <c r="E7" s="209"/>
      <c r="F7" s="218"/>
      <c r="G7" s="185"/>
      <c r="H7" s="16" t="s">
        <v>142</v>
      </c>
      <c r="I7" s="16" t="s">
        <v>143</v>
      </c>
      <c r="J7" s="185"/>
      <c r="K7" s="185"/>
      <c r="L7" s="185"/>
      <c r="M7" s="215"/>
      <c r="N7" s="203"/>
      <c r="O7" s="203"/>
      <c r="P7" s="203"/>
      <c r="Q7" s="34" t="s">
        <v>36</v>
      </c>
      <c r="R7" s="48" t="s">
        <v>153</v>
      </c>
      <c r="S7" s="49"/>
      <c r="T7" s="40"/>
    </row>
    <row r="8" spans="1:20" ht="12.75" customHeight="1">
      <c r="A8" s="38" t="s">
        <v>5</v>
      </c>
      <c r="B8" s="177" t="s">
        <v>8</v>
      </c>
      <c r="C8" s="177"/>
      <c r="D8" s="34">
        <v>1</v>
      </c>
      <c r="E8" s="34">
        <v>2</v>
      </c>
      <c r="F8" s="34">
        <v>3</v>
      </c>
      <c r="G8" s="34">
        <v>4</v>
      </c>
      <c r="H8" s="34">
        <v>5</v>
      </c>
      <c r="I8" s="34">
        <v>6</v>
      </c>
      <c r="J8" s="34">
        <v>7</v>
      </c>
      <c r="K8" s="34">
        <v>8</v>
      </c>
      <c r="L8" s="34">
        <v>9</v>
      </c>
      <c r="M8" s="34">
        <v>10</v>
      </c>
      <c r="N8" s="34">
        <v>11</v>
      </c>
      <c r="O8" s="34">
        <v>12</v>
      </c>
      <c r="P8" s="34">
        <v>13</v>
      </c>
      <c r="Q8" s="34">
        <v>14</v>
      </c>
      <c r="R8" s="34">
        <v>15</v>
      </c>
      <c r="S8" s="49"/>
      <c r="T8" s="40"/>
    </row>
    <row r="9" spans="1:20" ht="24.75" customHeight="1">
      <c r="A9" s="35">
        <v>1</v>
      </c>
      <c r="B9" s="191" t="s">
        <v>79</v>
      </c>
      <c r="C9" s="192"/>
      <c r="D9" s="31">
        <v>118</v>
      </c>
      <c r="E9" s="31">
        <v>298</v>
      </c>
      <c r="F9" s="13">
        <v>296</v>
      </c>
      <c r="G9" s="31">
        <v>244</v>
      </c>
      <c r="H9" s="31">
        <v>13</v>
      </c>
      <c r="I9" s="31">
        <v>224</v>
      </c>
      <c r="J9" s="31">
        <v>2</v>
      </c>
      <c r="K9" s="31">
        <v>19</v>
      </c>
      <c r="L9" s="31">
        <v>30</v>
      </c>
      <c r="M9" s="13"/>
      <c r="N9" s="41">
        <v>4157995</v>
      </c>
      <c r="O9" s="41"/>
      <c r="P9" s="41"/>
      <c r="Q9" s="13">
        <v>120</v>
      </c>
      <c r="R9" s="13">
        <v>19</v>
      </c>
      <c r="S9" s="50"/>
      <c r="T9" s="40"/>
    </row>
    <row r="10" spans="1:20" ht="18" customHeight="1">
      <c r="A10" s="35">
        <v>2</v>
      </c>
      <c r="B10" s="186" t="s">
        <v>41</v>
      </c>
      <c r="C10" s="44" t="s">
        <v>99</v>
      </c>
      <c r="D10" s="13">
        <v>1</v>
      </c>
      <c r="E10" s="13"/>
      <c r="F10" s="13"/>
      <c r="G10" s="13"/>
      <c r="H10" s="13"/>
      <c r="I10" s="13"/>
      <c r="J10" s="13"/>
      <c r="K10" s="13"/>
      <c r="L10" s="13"/>
      <c r="M10" s="13"/>
      <c r="N10" s="41"/>
      <c r="O10" s="41"/>
      <c r="P10" s="41"/>
      <c r="Q10" s="13">
        <v>1</v>
      </c>
      <c r="R10" s="13">
        <v>1</v>
      </c>
      <c r="S10" s="51"/>
      <c r="T10" s="40"/>
    </row>
    <row r="11" spans="1:20" ht="18.75" customHeight="1">
      <c r="A11" s="35">
        <v>3</v>
      </c>
      <c r="B11" s="187"/>
      <c r="C11" s="44" t="s">
        <v>100</v>
      </c>
      <c r="D11" s="13">
        <v>2</v>
      </c>
      <c r="E11" s="13">
        <v>1</v>
      </c>
      <c r="F11" s="13">
        <v>3</v>
      </c>
      <c r="G11" s="13">
        <v>2</v>
      </c>
      <c r="H11" s="13"/>
      <c r="I11" s="13">
        <v>1</v>
      </c>
      <c r="J11" s="13"/>
      <c r="K11" s="13"/>
      <c r="L11" s="13">
        <v>1</v>
      </c>
      <c r="M11" s="13"/>
      <c r="N11" s="41">
        <v>472260</v>
      </c>
      <c r="O11" s="41"/>
      <c r="P11" s="41"/>
      <c r="Q11" s="13"/>
      <c r="R11" s="13"/>
      <c r="S11" s="49"/>
      <c r="T11" s="40"/>
    </row>
    <row r="12" spans="1:20" ht="23.25" customHeight="1">
      <c r="A12" s="35">
        <v>4</v>
      </c>
      <c r="B12" s="188"/>
      <c r="C12" s="45" t="s">
        <v>101</v>
      </c>
      <c r="D12" s="13">
        <v>107</v>
      </c>
      <c r="E12" s="13">
        <v>240</v>
      </c>
      <c r="F12" s="13">
        <v>238</v>
      </c>
      <c r="G12" s="13">
        <v>192</v>
      </c>
      <c r="H12" s="13">
        <v>12</v>
      </c>
      <c r="I12" s="13">
        <v>175</v>
      </c>
      <c r="J12" s="13">
        <v>1</v>
      </c>
      <c r="K12" s="13">
        <v>19</v>
      </c>
      <c r="L12" s="13">
        <v>25</v>
      </c>
      <c r="M12" s="13"/>
      <c r="N12" s="41">
        <v>2058270</v>
      </c>
      <c r="O12" s="41"/>
      <c r="P12" s="41"/>
      <c r="Q12" s="13">
        <v>109</v>
      </c>
      <c r="R12" s="13">
        <v>15</v>
      </c>
      <c r="S12" s="49"/>
      <c r="T12" s="40"/>
    </row>
    <row r="13" spans="1:20" ht="19.5" customHeight="1">
      <c r="A13" s="35">
        <v>5</v>
      </c>
      <c r="B13" s="221" t="s">
        <v>80</v>
      </c>
      <c r="C13" s="222"/>
      <c r="D13" s="13">
        <v>7</v>
      </c>
      <c r="E13" s="13">
        <v>5</v>
      </c>
      <c r="F13" s="13">
        <v>6</v>
      </c>
      <c r="G13" s="13">
        <v>3</v>
      </c>
      <c r="H13" s="13"/>
      <c r="I13" s="13"/>
      <c r="J13" s="13"/>
      <c r="K13" s="13">
        <v>2</v>
      </c>
      <c r="L13" s="13">
        <v>1</v>
      </c>
      <c r="M13" s="13"/>
      <c r="N13" s="41">
        <v>41834</v>
      </c>
      <c r="O13" s="41"/>
      <c r="P13" s="41"/>
      <c r="Q13" s="13">
        <v>6</v>
      </c>
      <c r="R13" s="13">
        <v>1</v>
      </c>
      <c r="S13" s="49"/>
      <c r="T13" s="40"/>
    </row>
    <row r="14" spans="1:20" ht="27.75" customHeight="1">
      <c r="A14" s="35">
        <v>6</v>
      </c>
      <c r="B14" s="221" t="s">
        <v>81</v>
      </c>
      <c r="C14" s="222"/>
      <c r="D14" s="13">
        <v>1</v>
      </c>
      <c r="E14" s="13"/>
      <c r="F14" s="13">
        <v>1</v>
      </c>
      <c r="G14" s="13">
        <v>1</v>
      </c>
      <c r="H14" s="13"/>
      <c r="I14" s="13">
        <v>1</v>
      </c>
      <c r="J14" s="13"/>
      <c r="K14" s="13"/>
      <c r="L14" s="13"/>
      <c r="M14" s="13"/>
      <c r="N14" s="41"/>
      <c r="O14" s="41"/>
      <c r="P14" s="41"/>
      <c r="Q14" s="13"/>
      <c r="R14" s="13"/>
      <c r="S14" s="49"/>
      <c r="T14" s="40"/>
    </row>
    <row r="15" spans="1:19" ht="18.75" customHeight="1">
      <c r="A15" s="35">
        <v>7</v>
      </c>
      <c r="B15" s="189" t="s">
        <v>82</v>
      </c>
      <c r="C15" s="223"/>
      <c r="D15" s="13">
        <v>1</v>
      </c>
      <c r="E15" s="13">
        <v>3</v>
      </c>
      <c r="F15" s="13">
        <v>3</v>
      </c>
      <c r="G15" s="13">
        <v>2</v>
      </c>
      <c r="H15" s="13">
        <v>1</v>
      </c>
      <c r="I15" s="13">
        <v>1</v>
      </c>
      <c r="J15" s="13"/>
      <c r="K15" s="13"/>
      <c r="L15" s="13">
        <v>1</v>
      </c>
      <c r="M15" s="13"/>
      <c r="N15" s="41"/>
      <c r="O15" s="41"/>
      <c r="P15" s="41"/>
      <c r="Q15" s="13">
        <v>1</v>
      </c>
      <c r="R15" s="13"/>
      <c r="S15" s="23"/>
    </row>
    <row r="16" spans="1:19" ht="20.25" customHeight="1">
      <c r="A16" s="35">
        <v>8</v>
      </c>
      <c r="B16" s="198" t="s">
        <v>29</v>
      </c>
      <c r="C16" s="36" t="s">
        <v>102</v>
      </c>
      <c r="D16" s="13"/>
      <c r="E16" s="13">
        <v>2</v>
      </c>
      <c r="F16" s="13">
        <v>2</v>
      </c>
      <c r="G16" s="13">
        <v>2</v>
      </c>
      <c r="H16" s="13">
        <v>1</v>
      </c>
      <c r="I16" s="13">
        <v>1</v>
      </c>
      <c r="J16" s="13"/>
      <c r="K16" s="13"/>
      <c r="L16" s="13"/>
      <c r="M16" s="13"/>
      <c r="N16" s="41"/>
      <c r="O16" s="41"/>
      <c r="P16" s="41"/>
      <c r="Q16" s="13"/>
      <c r="R16" s="13"/>
      <c r="S16" s="23"/>
    </row>
    <row r="17" spans="1:19" ht="21" customHeight="1">
      <c r="A17" s="35">
        <v>9</v>
      </c>
      <c r="B17" s="199"/>
      <c r="C17" s="36" t="s">
        <v>103</v>
      </c>
      <c r="D17" s="13"/>
      <c r="E17" s="13"/>
      <c r="F17" s="13"/>
      <c r="G17" s="13"/>
      <c r="H17" s="13"/>
      <c r="I17" s="13"/>
      <c r="J17" s="13"/>
      <c r="K17" s="13"/>
      <c r="L17" s="13"/>
      <c r="M17" s="13"/>
      <c r="N17" s="41"/>
      <c r="O17" s="41"/>
      <c r="P17" s="41"/>
      <c r="Q17" s="13"/>
      <c r="R17" s="13"/>
      <c r="S17" s="23"/>
    </row>
    <row r="18" spans="1:19" ht="51.75" customHeight="1">
      <c r="A18" s="35">
        <v>10</v>
      </c>
      <c r="B18" s="199"/>
      <c r="C18" s="36" t="s">
        <v>104</v>
      </c>
      <c r="D18" s="13"/>
      <c r="E18" s="13"/>
      <c r="F18" s="13"/>
      <c r="G18" s="13"/>
      <c r="H18" s="13"/>
      <c r="I18" s="13"/>
      <c r="J18" s="13"/>
      <c r="K18" s="13"/>
      <c r="L18" s="13"/>
      <c r="M18" s="13"/>
      <c r="N18" s="41"/>
      <c r="O18" s="41"/>
      <c r="P18" s="41"/>
      <c r="Q18" s="13"/>
      <c r="R18" s="13"/>
      <c r="S18" s="23"/>
    </row>
    <row r="19" spans="1:19" ht="39.75" customHeight="1">
      <c r="A19" s="35">
        <v>11</v>
      </c>
      <c r="B19" s="200"/>
      <c r="C19" s="36" t="s">
        <v>105</v>
      </c>
      <c r="D19" s="13"/>
      <c r="E19" s="13"/>
      <c r="F19" s="13"/>
      <c r="G19" s="13"/>
      <c r="H19" s="13"/>
      <c r="I19" s="13"/>
      <c r="J19" s="13"/>
      <c r="K19" s="13"/>
      <c r="L19" s="13"/>
      <c r="M19" s="13"/>
      <c r="N19" s="41"/>
      <c r="O19" s="41"/>
      <c r="P19" s="41"/>
      <c r="Q19" s="13"/>
      <c r="R19" s="13"/>
      <c r="S19" s="23"/>
    </row>
    <row r="20" spans="1:19" ht="28.5" customHeight="1">
      <c r="A20" s="35">
        <v>12</v>
      </c>
      <c r="B20" s="191" t="s">
        <v>83</v>
      </c>
      <c r="C20" s="191"/>
      <c r="D20" s="13">
        <v>1</v>
      </c>
      <c r="E20" s="13">
        <v>2</v>
      </c>
      <c r="F20" s="13">
        <v>1</v>
      </c>
      <c r="G20" s="13"/>
      <c r="H20" s="13"/>
      <c r="I20" s="13"/>
      <c r="J20" s="13"/>
      <c r="K20" s="13"/>
      <c r="L20" s="13">
        <v>1</v>
      </c>
      <c r="M20" s="13"/>
      <c r="N20" s="41">
        <v>248040</v>
      </c>
      <c r="O20" s="41"/>
      <c r="P20" s="41"/>
      <c r="Q20" s="13">
        <v>2</v>
      </c>
      <c r="R20" s="13"/>
      <c r="S20" s="23"/>
    </row>
    <row r="21" spans="1:19" ht="18" customHeight="1">
      <c r="A21" s="35">
        <v>13</v>
      </c>
      <c r="B21" s="186" t="s">
        <v>29</v>
      </c>
      <c r="C21" s="44" t="s">
        <v>106</v>
      </c>
      <c r="D21" s="13">
        <v>1</v>
      </c>
      <c r="E21" s="13">
        <v>2</v>
      </c>
      <c r="F21" s="13">
        <v>1</v>
      </c>
      <c r="G21" s="13"/>
      <c r="H21" s="13"/>
      <c r="I21" s="13"/>
      <c r="J21" s="13"/>
      <c r="K21" s="13"/>
      <c r="L21" s="13">
        <v>1</v>
      </c>
      <c r="M21" s="13"/>
      <c r="N21" s="41">
        <v>248040</v>
      </c>
      <c r="O21" s="41"/>
      <c r="P21" s="41"/>
      <c r="Q21" s="13">
        <v>2</v>
      </c>
      <c r="R21" s="13"/>
      <c r="S21" s="23"/>
    </row>
    <row r="22" spans="1:19" ht="19.5" customHeight="1">
      <c r="A22" s="35">
        <v>14</v>
      </c>
      <c r="B22" s="187"/>
      <c r="C22" s="44" t="s">
        <v>107</v>
      </c>
      <c r="D22" s="13"/>
      <c r="E22" s="13"/>
      <c r="F22" s="13"/>
      <c r="G22" s="13"/>
      <c r="H22" s="13"/>
      <c r="I22" s="13"/>
      <c r="J22" s="13"/>
      <c r="K22" s="13"/>
      <c r="L22" s="13"/>
      <c r="M22" s="13"/>
      <c r="N22" s="41"/>
      <c r="O22" s="41"/>
      <c r="P22" s="41"/>
      <c r="Q22" s="13"/>
      <c r="R22" s="13"/>
      <c r="S22" s="23"/>
    </row>
    <row r="23" spans="1:19" ht="42" customHeight="1">
      <c r="A23" s="35">
        <v>15</v>
      </c>
      <c r="B23" s="187"/>
      <c r="C23" s="44" t="s">
        <v>108</v>
      </c>
      <c r="D23" s="13"/>
      <c r="E23" s="13"/>
      <c r="F23" s="13"/>
      <c r="G23" s="13"/>
      <c r="H23" s="13"/>
      <c r="I23" s="13"/>
      <c r="J23" s="13"/>
      <c r="K23" s="13"/>
      <c r="L23" s="13"/>
      <c r="M23" s="13"/>
      <c r="N23" s="41"/>
      <c r="O23" s="41"/>
      <c r="P23" s="41"/>
      <c r="Q23" s="13"/>
      <c r="R23" s="13"/>
      <c r="S23" s="23"/>
    </row>
    <row r="24" spans="1:19" ht="30" customHeight="1">
      <c r="A24" s="35">
        <v>16</v>
      </c>
      <c r="B24" s="187"/>
      <c r="C24" s="36" t="s">
        <v>109</v>
      </c>
      <c r="D24" s="13"/>
      <c r="E24" s="13"/>
      <c r="F24" s="13"/>
      <c r="G24" s="13"/>
      <c r="H24" s="13"/>
      <c r="I24" s="13"/>
      <c r="J24" s="13"/>
      <c r="K24" s="13"/>
      <c r="L24" s="13"/>
      <c r="M24" s="13"/>
      <c r="N24" s="41"/>
      <c r="O24" s="41"/>
      <c r="P24" s="41"/>
      <c r="Q24" s="13"/>
      <c r="R24" s="13"/>
      <c r="S24" s="23"/>
    </row>
    <row r="25" spans="1:19" ht="28.5" customHeight="1">
      <c r="A25" s="35">
        <v>17</v>
      </c>
      <c r="B25" s="188"/>
      <c r="C25" s="36" t="s">
        <v>110</v>
      </c>
      <c r="D25" s="13"/>
      <c r="E25" s="13"/>
      <c r="F25" s="13"/>
      <c r="G25" s="13"/>
      <c r="H25" s="13"/>
      <c r="I25" s="13"/>
      <c r="J25" s="13"/>
      <c r="K25" s="13"/>
      <c r="L25" s="13"/>
      <c r="M25" s="13"/>
      <c r="N25" s="41"/>
      <c r="O25" s="41"/>
      <c r="P25" s="41"/>
      <c r="Q25" s="13"/>
      <c r="R25" s="13"/>
      <c r="S25" s="23"/>
    </row>
    <row r="26" spans="1:19" ht="12.75">
      <c r="A26" s="35">
        <v>18</v>
      </c>
      <c r="B26" s="191" t="s">
        <v>84</v>
      </c>
      <c r="C26" s="191"/>
      <c r="D26" s="13">
        <v>715</v>
      </c>
      <c r="E26" s="13">
        <v>1263</v>
      </c>
      <c r="F26" s="13">
        <v>1311</v>
      </c>
      <c r="G26" s="13">
        <v>1074</v>
      </c>
      <c r="H26" s="13">
        <v>625</v>
      </c>
      <c r="I26" s="13">
        <v>957</v>
      </c>
      <c r="J26" s="13">
        <v>32</v>
      </c>
      <c r="K26" s="13">
        <v>34</v>
      </c>
      <c r="L26" s="13">
        <v>170</v>
      </c>
      <c r="M26" s="13">
        <v>6</v>
      </c>
      <c r="N26" s="41">
        <v>241843333</v>
      </c>
      <c r="O26" s="41">
        <v>66754485</v>
      </c>
      <c r="P26" s="41"/>
      <c r="Q26" s="13">
        <v>667</v>
      </c>
      <c r="R26" s="13">
        <v>60</v>
      </c>
      <c r="S26" s="23"/>
    </row>
    <row r="27" spans="1:19" ht="12.75">
      <c r="A27" s="35">
        <v>19</v>
      </c>
      <c r="B27" s="186" t="s">
        <v>29</v>
      </c>
      <c r="C27" s="44" t="s">
        <v>111</v>
      </c>
      <c r="D27" s="13">
        <v>29</v>
      </c>
      <c r="E27" s="13">
        <v>49</v>
      </c>
      <c r="F27" s="13">
        <v>59</v>
      </c>
      <c r="G27" s="13">
        <v>48</v>
      </c>
      <c r="H27" s="13">
        <v>10</v>
      </c>
      <c r="I27" s="13">
        <v>36</v>
      </c>
      <c r="J27" s="13"/>
      <c r="K27" s="13">
        <v>2</v>
      </c>
      <c r="L27" s="13">
        <v>9</v>
      </c>
      <c r="M27" s="13">
        <v>1</v>
      </c>
      <c r="N27" s="41">
        <v>4172342</v>
      </c>
      <c r="O27" s="41">
        <v>26666</v>
      </c>
      <c r="P27" s="41"/>
      <c r="Q27" s="13">
        <v>19</v>
      </c>
      <c r="R27" s="13">
        <v>2</v>
      </c>
      <c r="S27" s="23"/>
    </row>
    <row r="28" spans="1:19" ht="12.75">
      <c r="A28" s="35">
        <v>20</v>
      </c>
      <c r="B28" s="195"/>
      <c r="C28" s="44" t="s">
        <v>112</v>
      </c>
      <c r="D28" s="13">
        <v>5</v>
      </c>
      <c r="E28" s="13">
        <v>5</v>
      </c>
      <c r="F28" s="13">
        <v>6</v>
      </c>
      <c r="G28" s="13">
        <v>4</v>
      </c>
      <c r="H28" s="13"/>
      <c r="I28" s="13">
        <v>1</v>
      </c>
      <c r="J28" s="13">
        <v>1</v>
      </c>
      <c r="K28" s="13"/>
      <c r="L28" s="13">
        <v>1</v>
      </c>
      <c r="M28" s="13"/>
      <c r="N28" s="41">
        <v>109762</v>
      </c>
      <c r="O28" s="41"/>
      <c r="P28" s="41"/>
      <c r="Q28" s="13">
        <v>4</v>
      </c>
      <c r="R28" s="13">
        <v>1</v>
      </c>
      <c r="S28" s="23"/>
    </row>
    <row r="29" spans="1:19" ht="12.75">
      <c r="A29" s="35">
        <v>21</v>
      </c>
      <c r="B29" s="195"/>
      <c r="C29" s="44" t="s">
        <v>113</v>
      </c>
      <c r="D29" s="13">
        <v>1</v>
      </c>
      <c r="E29" s="13">
        <v>3</v>
      </c>
      <c r="F29" s="13">
        <v>3</v>
      </c>
      <c r="G29" s="13">
        <v>2</v>
      </c>
      <c r="H29" s="13"/>
      <c r="I29" s="13">
        <v>2</v>
      </c>
      <c r="J29" s="13"/>
      <c r="K29" s="13"/>
      <c r="L29" s="13">
        <v>1</v>
      </c>
      <c r="M29" s="13"/>
      <c r="N29" s="41"/>
      <c r="O29" s="41"/>
      <c r="P29" s="41"/>
      <c r="Q29" s="13">
        <v>1</v>
      </c>
      <c r="R29" s="13"/>
      <c r="S29" s="23"/>
    </row>
    <row r="30" spans="1:19" ht="12.75">
      <c r="A30" s="35">
        <v>22</v>
      </c>
      <c r="B30" s="195"/>
      <c r="C30" s="44" t="s">
        <v>114</v>
      </c>
      <c r="D30" s="13">
        <v>7</v>
      </c>
      <c r="E30" s="13">
        <v>25</v>
      </c>
      <c r="F30" s="13">
        <v>16</v>
      </c>
      <c r="G30" s="13">
        <v>12</v>
      </c>
      <c r="H30" s="13">
        <v>1</v>
      </c>
      <c r="I30" s="13">
        <v>7</v>
      </c>
      <c r="J30" s="13"/>
      <c r="K30" s="13">
        <v>2</v>
      </c>
      <c r="L30" s="13">
        <v>2</v>
      </c>
      <c r="M30" s="13">
        <v>1</v>
      </c>
      <c r="N30" s="41">
        <v>406138</v>
      </c>
      <c r="O30" s="41">
        <v>134114</v>
      </c>
      <c r="P30" s="41"/>
      <c r="Q30" s="13">
        <v>16</v>
      </c>
      <c r="R30" s="13">
        <v>1</v>
      </c>
      <c r="S30" s="23"/>
    </row>
    <row r="31" spans="1:19" ht="12.75">
      <c r="A31" s="35">
        <v>23</v>
      </c>
      <c r="B31" s="195"/>
      <c r="C31" s="44" t="s">
        <v>115</v>
      </c>
      <c r="D31" s="13">
        <v>8</v>
      </c>
      <c r="E31" s="13">
        <v>10</v>
      </c>
      <c r="F31" s="13">
        <v>11</v>
      </c>
      <c r="G31" s="13">
        <v>7</v>
      </c>
      <c r="H31" s="13">
        <v>2</v>
      </c>
      <c r="I31" s="13">
        <v>7</v>
      </c>
      <c r="J31" s="13"/>
      <c r="K31" s="13">
        <v>1</v>
      </c>
      <c r="L31" s="13">
        <v>3</v>
      </c>
      <c r="M31" s="13"/>
      <c r="N31" s="41">
        <v>598483</v>
      </c>
      <c r="O31" s="41">
        <v>97525</v>
      </c>
      <c r="P31" s="41"/>
      <c r="Q31" s="13">
        <v>7</v>
      </c>
      <c r="R31" s="13"/>
      <c r="S31" s="23"/>
    </row>
    <row r="32" spans="1:19" ht="12.75">
      <c r="A32" s="35">
        <v>24</v>
      </c>
      <c r="B32" s="195"/>
      <c r="C32" s="44" t="s">
        <v>116</v>
      </c>
      <c r="D32" s="13">
        <v>13</v>
      </c>
      <c r="E32" s="13">
        <v>19</v>
      </c>
      <c r="F32" s="13">
        <v>18</v>
      </c>
      <c r="G32" s="13">
        <v>16</v>
      </c>
      <c r="H32" s="13">
        <v>4</v>
      </c>
      <c r="I32" s="13">
        <v>13</v>
      </c>
      <c r="J32" s="13"/>
      <c r="K32" s="13">
        <v>1</v>
      </c>
      <c r="L32" s="13">
        <v>1</v>
      </c>
      <c r="M32" s="13"/>
      <c r="N32" s="41">
        <v>1137605</v>
      </c>
      <c r="O32" s="41">
        <v>484546</v>
      </c>
      <c r="P32" s="41"/>
      <c r="Q32" s="13">
        <v>14</v>
      </c>
      <c r="R32" s="13"/>
      <c r="S32" s="23"/>
    </row>
    <row r="33" spans="1:19" ht="54.75" customHeight="1">
      <c r="A33" s="35">
        <v>25</v>
      </c>
      <c r="B33" s="195"/>
      <c r="C33" s="46" t="s">
        <v>117</v>
      </c>
      <c r="D33" s="13"/>
      <c r="E33" s="13"/>
      <c r="F33" s="13"/>
      <c r="G33" s="13"/>
      <c r="H33" s="13"/>
      <c r="I33" s="13"/>
      <c r="J33" s="13"/>
      <c r="K33" s="13"/>
      <c r="L33" s="13"/>
      <c r="M33" s="13"/>
      <c r="N33" s="41"/>
      <c r="O33" s="41"/>
      <c r="P33" s="41"/>
      <c r="Q33" s="13"/>
      <c r="R33" s="13"/>
      <c r="S33" s="23"/>
    </row>
    <row r="34" spans="1:19" ht="12.75">
      <c r="A34" s="35">
        <v>26</v>
      </c>
      <c r="B34" s="195"/>
      <c r="C34" s="36" t="s">
        <v>118</v>
      </c>
      <c r="D34" s="13">
        <v>607</v>
      </c>
      <c r="E34" s="13">
        <v>1061</v>
      </c>
      <c r="F34" s="13">
        <v>1126</v>
      </c>
      <c r="G34" s="13">
        <v>930</v>
      </c>
      <c r="H34" s="13">
        <v>595</v>
      </c>
      <c r="I34" s="13">
        <v>855</v>
      </c>
      <c r="J34" s="13">
        <v>30</v>
      </c>
      <c r="K34" s="13">
        <v>25</v>
      </c>
      <c r="L34" s="13">
        <v>140</v>
      </c>
      <c r="M34" s="13">
        <v>4</v>
      </c>
      <c r="N34" s="41">
        <v>229601020.52</v>
      </c>
      <c r="O34" s="41">
        <v>65373663</v>
      </c>
      <c r="P34" s="41"/>
      <c r="Q34" s="13">
        <v>542</v>
      </c>
      <c r="R34" s="13">
        <v>50</v>
      </c>
      <c r="S34" s="23"/>
    </row>
    <row r="35" spans="1:19" ht="12.75">
      <c r="A35" s="35">
        <v>27</v>
      </c>
      <c r="B35" s="196"/>
      <c r="C35" s="44" t="s">
        <v>119</v>
      </c>
      <c r="D35" s="13">
        <v>1</v>
      </c>
      <c r="E35" s="13">
        <v>2</v>
      </c>
      <c r="F35" s="13">
        <v>2</v>
      </c>
      <c r="G35" s="13"/>
      <c r="H35" s="13"/>
      <c r="I35" s="13"/>
      <c r="J35" s="13"/>
      <c r="K35" s="13"/>
      <c r="L35" s="13">
        <v>2</v>
      </c>
      <c r="M35" s="13"/>
      <c r="N35" s="41">
        <v>888040</v>
      </c>
      <c r="O35" s="41"/>
      <c r="P35" s="41"/>
      <c r="Q35" s="13">
        <v>1</v>
      </c>
      <c r="R35" s="13"/>
      <c r="S35" s="23"/>
    </row>
    <row r="36" spans="1:19" ht="25.5" customHeight="1">
      <c r="A36" s="35">
        <v>28</v>
      </c>
      <c r="B36" s="189" t="s">
        <v>85</v>
      </c>
      <c r="C36" s="197"/>
      <c r="D36" s="13">
        <v>89</v>
      </c>
      <c r="E36" s="13">
        <v>127</v>
      </c>
      <c r="F36" s="13">
        <v>137</v>
      </c>
      <c r="G36" s="13">
        <v>112</v>
      </c>
      <c r="H36" s="13">
        <v>33</v>
      </c>
      <c r="I36" s="13">
        <v>87</v>
      </c>
      <c r="J36" s="13">
        <v>1</v>
      </c>
      <c r="K36" s="13">
        <v>5</v>
      </c>
      <c r="L36" s="13">
        <v>19</v>
      </c>
      <c r="M36" s="13">
        <v>2</v>
      </c>
      <c r="N36" s="41">
        <v>10045035</v>
      </c>
      <c r="O36" s="41">
        <v>3287875</v>
      </c>
      <c r="P36" s="41">
        <v>948709</v>
      </c>
      <c r="Q36" s="13">
        <v>79</v>
      </c>
      <c r="R36" s="13">
        <v>6</v>
      </c>
      <c r="S36" s="23"/>
    </row>
    <row r="37" spans="1:19" ht="12.75">
      <c r="A37" s="35">
        <v>29</v>
      </c>
      <c r="B37" s="191" t="s">
        <v>86</v>
      </c>
      <c r="C37" s="192"/>
      <c r="D37" s="13">
        <v>82</v>
      </c>
      <c r="E37" s="13">
        <v>121</v>
      </c>
      <c r="F37" s="13">
        <v>127</v>
      </c>
      <c r="G37" s="13">
        <v>106</v>
      </c>
      <c r="H37" s="13">
        <v>29</v>
      </c>
      <c r="I37" s="13">
        <v>82</v>
      </c>
      <c r="J37" s="13">
        <v>1</v>
      </c>
      <c r="K37" s="13">
        <v>4</v>
      </c>
      <c r="L37" s="13">
        <v>16</v>
      </c>
      <c r="M37" s="13">
        <v>2</v>
      </c>
      <c r="N37" s="41">
        <v>9547926</v>
      </c>
      <c r="O37" s="41">
        <v>2982239</v>
      </c>
      <c r="P37" s="41">
        <v>948709</v>
      </c>
      <c r="Q37" s="13">
        <v>76</v>
      </c>
      <c r="R37" s="13">
        <v>6</v>
      </c>
      <c r="S37" s="23"/>
    </row>
    <row r="38" spans="1:19" ht="32.25" customHeight="1">
      <c r="A38" s="35">
        <v>30</v>
      </c>
      <c r="B38" s="194" t="s">
        <v>29</v>
      </c>
      <c r="C38" s="44" t="s">
        <v>120</v>
      </c>
      <c r="D38" s="13">
        <v>18</v>
      </c>
      <c r="E38" s="13">
        <v>23</v>
      </c>
      <c r="F38" s="13">
        <v>30</v>
      </c>
      <c r="G38" s="13">
        <v>28</v>
      </c>
      <c r="H38" s="13">
        <v>5</v>
      </c>
      <c r="I38" s="13">
        <v>26</v>
      </c>
      <c r="J38" s="13"/>
      <c r="K38" s="13"/>
      <c r="L38" s="13">
        <v>2</v>
      </c>
      <c r="M38" s="13"/>
      <c r="N38" s="41">
        <v>2846371</v>
      </c>
      <c r="O38" s="41">
        <v>1017339</v>
      </c>
      <c r="P38" s="41">
        <v>598822</v>
      </c>
      <c r="Q38" s="13">
        <v>11</v>
      </c>
      <c r="R38" s="13">
        <v>3</v>
      </c>
      <c r="S38" s="23"/>
    </row>
    <row r="39" spans="1:19" ht="52.5" customHeight="1">
      <c r="A39" s="35">
        <v>31</v>
      </c>
      <c r="B39" s="195"/>
      <c r="C39" s="44" t="s">
        <v>121</v>
      </c>
      <c r="D39" s="13">
        <v>3</v>
      </c>
      <c r="E39" s="13">
        <v>1</v>
      </c>
      <c r="F39" s="13">
        <v>4</v>
      </c>
      <c r="G39" s="13">
        <v>4</v>
      </c>
      <c r="H39" s="13"/>
      <c r="I39" s="13">
        <v>3</v>
      </c>
      <c r="J39" s="13"/>
      <c r="K39" s="13"/>
      <c r="L39" s="13"/>
      <c r="M39" s="13"/>
      <c r="N39" s="41">
        <v>621272</v>
      </c>
      <c r="O39" s="41">
        <v>561292</v>
      </c>
      <c r="P39" s="41">
        <v>234940</v>
      </c>
      <c r="Q39" s="13"/>
      <c r="R39" s="13"/>
      <c r="S39" s="23"/>
    </row>
    <row r="40" spans="1:19" ht="69.75" customHeight="1">
      <c r="A40" s="35">
        <v>32</v>
      </c>
      <c r="B40" s="195"/>
      <c r="C40" s="44" t="s">
        <v>122</v>
      </c>
      <c r="D40" s="13">
        <v>1</v>
      </c>
      <c r="E40" s="13"/>
      <c r="F40" s="13">
        <v>1</v>
      </c>
      <c r="G40" s="13"/>
      <c r="H40" s="13"/>
      <c r="I40" s="13"/>
      <c r="J40" s="13"/>
      <c r="K40" s="13"/>
      <c r="L40" s="13">
        <v>1</v>
      </c>
      <c r="M40" s="13"/>
      <c r="N40" s="41">
        <v>319118</v>
      </c>
      <c r="O40" s="41"/>
      <c r="P40" s="41"/>
      <c r="Q40" s="13"/>
      <c r="R40" s="13"/>
      <c r="S40" s="23"/>
    </row>
    <row r="41" spans="1:19" ht="25.5" customHeight="1">
      <c r="A41" s="35">
        <v>33</v>
      </c>
      <c r="B41" s="195"/>
      <c r="C41" s="44" t="s">
        <v>123</v>
      </c>
      <c r="D41" s="13">
        <v>10</v>
      </c>
      <c r="E41" s="13">
        <v>8</v>
      </c>
      <c r="F41" s="13">
        <v>12</v>
      </c>
      <c r="G41" s="13">
        <v>11</v>
      </c>
      <c r="H41" s="13">
        <v>3</v>
      </c>
      <c r="I41" s="13">
        <v>7</v>
      </c>
      <c r="J41" s="13"/>
      <c r="K41" s="13">
        <v>1</v>
      </c>
      <c r="L41" s="13"/>
      <c r="M41" s="13">
        <v>1</v>
      </c>
      <c r="N41" s="41">
        <v>1380899</v>
      </c>
      <c r="O41" s="41">
        <v>1062055</v>
      </c>
      <c r="P41" s="41"/>
      <c r="Q41" s="13">
        <v>6</v>
      </c>
      <c r="R41" s="13">
        <v>1</v>
      </c>
      <c r="S41" s="23"/>
    </row>
    <row r="42" spans="1:19" ht="39.75" customHeight="1">
      <c r="A42" s="35">
        <v>34</v>
      </c>
      <c r="B42" s="195"/>
      <c r="C42" s="44" t="s">
        <v>124</v>
      </c>
      <c r="D42" s="13"/>
      <c r="E42" s="13">
        <v>1</v>
      </c>
      <c r="F42" s="13"/>
      <c r="G42" s="13"/>
      <c r="H42" s="13"/>
      <c r="I42" s="13"/>
      <c r="J42" s="13"/>
      <c r="K42" s="13"/>
      <c r="L42" s="13"/>
      <c r="M42" s="13"/>
      <c r="N42" s="41">
        <v>763</v>
      </c>
      <c r="O42" s="41"/>
      <c r="P42" s="41"/>
      <c r="Q42" s="13">
        <v>1</v>
      </c>
      <c r="R42" s="13"/>
      <c r="S42" s="23"/>
    </row>
    <row r="43" spans="1:19" ht="27" customHeight="1">
      <c r="A43" s="35">
        <v>35</v>
      </c>
      <c r="B43" s="195"/>
      <c r="C43" s="44" t="s">
        <v>125</v>
      </c>
      <c r="D43" s="13">
        <v>1</v>
      </c>
      <c r="E43" s="13">
        <v>1</v>
      </c>
      <c r="F43" s="13">
        <v>2</v>
      </c>
      <c r="G43" s="13">
        <v>1</v>
      </c>
      <c r="H43" s="13"/>
      <c r="I43" s="13"/>
      <c r="J43" s="13"/>
      <c r="K43" s="13"/>
      <c r="L43" s="13">
        <v>1</v>
      </c>
      <c r="M43" s="13">
        <v>1</v>
      </c>
      <c r="N43" s="41">
        <v>35000</v>
      </c>
      <c r="O43" s="41"/>
      <c r="P43" s="41"/>
      <c r="Q43" s="13"/>
      <c r="R43" s="13"/>
      <c r="S43" s="23"/>
    </row>
    <row r="44" spans="1:19" ht="31.5" customHeight="1">
      <c r="A44" s="35">
        <v>36</v>
      </c>
      <c r="B44" s="195"/>
      <c r="C44" s="44" t="s">
        <v>126</v>
      </c>
      <c r="D44" s="13"/>
      <c r="E44" s="13"/>
      <c r="F44" s="13"/>
      <c r="G44" s="13"/>
      <c r="H44" s="13"/>
      <c r="I44" s="13"/>
      <c r="J44" s="13"/>
      <c r="K44" s="13"/>
      <c r="L44" s="13"/>
      <c r="M44" s="13"/>
      <c r="N44" s="41"/>
      <c r="O44" s="41"/>
      <c r="P44" s="41"/>
      <c r="Q44" s="13"/>
      <c r="R44" s="13"/>
      <c r="S44" s="23"/>
    </row>
    <row r="45" spans="1:19" ht="71.25" customHeight="1">
      <c r="A45" s="35">
        <v>37</v>
      </c>
      <c r="B45" s="196"/>
      <c r="C45" s="44" t="s">
        <v>127</v>
      </c>
      <c r="D45" s="13"/>
      <c r="E45" s="13"/>
      <c r="F45" s="13"/>
      <c r="G45" s="13"/>
      <c r="H45" s="13"/>
      <c r="I45" s="13"/>
      <c r="J45" s="13"/>
      <c r="K45" s="13"/>
      <c r="L45" s="13"/>
      <c r="M45" s="13"/>
      <c r="N45" s="41"/>
      <c r="O45" s="41"/>
      <c r="P45" s="41"/>
      <c r="Q45" s="13"/>
      <c r="R45" s="13"/>
      <c r="S45" s="23"/>
    </row>
    <row r="46" spans="1:19" ht="12.75">
      <c r="A46" s="35">
        <v>38</v>
      </c>
      <c r="B46" s="191" t="s">
        <v>87</v>
      </c>
      <c r="C46" s="192"/>
      <c r="D46" s="13">
        <v>196</v>
      </c>
      <c r="E46" s="13">
        <v>1546</v>
      </c>
      <c r="F46" s="13">
        <v>1547</v>
      </c>
      <c r="G46" s="13">
        <v>1465</v>
      </c>
      <c r="H46" s="13">
        <v>16</v>
      </c>
      <c r="I46" s="13">
        <v>1448</v>
      </c>
      <c r="J46" s="13"/>
      <c r="K46" s="13">
        <v>39</v>
      </c>
      <c r="L46" s="13">
        <v>43</v>
      </c>
      <c r="M46" s="13"/>
      <c r="N46" s="41">
        <v>19097691</v>
      </c>
      <c r="O46" s="41">
        <v>7477197</v>
      </c>
      <c r="P46" s="41"/>
      <c r="Q46" s="13">
        <v>195</v>
      </c>
      <c r="R46" s="13">
        <v>10</v>
      </c>
      <c r="S46" s="23"/>
    </row>
    <row r="47" spans="1:19" ht="22.5" customHeight="1">
      <c r="A47" s="35">
        <v>39</v>
      </c>
      <c r="B47" s="189" t="s">
        <v>88</v>
      </c>
      <c r="C47" s="190"/>
      <c r="D47" s="13">
        <v>15</v>
      </c>
      <c r="E47" s="13">
        <v>11</v>
      </c>
      <c r="F47" s="13">
        <v>19</v>
      </c>
      <c r="G47" s="13">
        <v>10</v>
      </c>
      <c r="H47" s="13">
        <v>2</v>
      </c>
      <c r="I47" s="13">
        <v>5</v>
      </c>
      <c r="J47" s="13">
        <v>1</v>
      </c>
      <c r="K47" s="13">
        <v>1</v>
      </c>
      <c r="L47" s="13">
        <v>7</v>
      </c>
      <c r="M47" s="13"/>
      <c r="N47" s="41">
        <v>160000</v>
      </c>
      <c r="O47" s="41">
        <v>100000</v>
      </c>
      <c r="P47" s="41">
        <v>100000</v>
      </c>
      <c r="Q47" s="13">
        <v>7</v>
      </c>
      <c r="R47" s="13"/>
      <c r="S47" s="23"/>
    </row>
    <row r="48" spans="1:19" ht="24.75" customHeight="1">
      <c r="A48" s="35">
        <v>40</v>
      </c>
      <c r="B48" s="191" t="s">
        <v>89</v>
      </c>
      <c r="C48" s="192"/>
      <c r="D48" s="13">
        <v>15</v>
      </c>
      <c r="E48" s="13">
        <v>10</v>
      </c>
      <c r="F48" s="13">
        <v>19</v>
      </c>
      <c r="G48" s="13">
        <v>10</v>
      </c>
      <c r="H48" s="13">
        <v>2</v>
      </c>
      <c r="I48" s="13">
        <v>5</v>
      </c>
      <c r="J48" s="13">
        <v>1</v>
      </c>
      <c r="K48" s="13">
        <v>1</v>
      </c>
      <c r="L48" s="13">
        <v>7</v>
      </c>
      <c r="M48" s="13"/>
      <c r="N48" s="41">
        <v>160000</v>
      </c>
      <c r="O48" s="41">
        <v>100000</v>
      </c>
      <c r="P48" s="41">
        <v>100000</v>
      </c>
      <c r="Q48" s="13">
        <v>6</v>
      </c>
      <c r="R48" s="13"/>
      <c r="S48" s="23"/>
    </row>
    <row r="49" spans="1:19" ht="12.75">
      <c r="A49" s="35">
        <v>41</v>
      </c>
      <c r="B49" s="193" t="s">
        <v>90</v>
      </c>
      <c r="C49" s="192"/>
      <c r="D49" s="13"/>
      <c r="E49" s="13">
        <v>1</v>
      </c>
      <c r="F49" s="13">
        <v>1</v>
      </c>
      <c r="G49" s="13"/>
      <c r="H49" s="13"/>
      <c r="I49" s="13"/>
      <c r="J49" s="13"/>
      <c r="K49" s="13"/>
      <c r="L49" s="13">
        <v>1</v>
      </c>
      <c r="M49" s="13"/>
      <c r="N49" s="41"/>
      <c r="O49" s="41"/>
      <c r="P49" s="41"/>
      <c r="Q49" s="13"/>
      <c r="R49" s="13"/>
      <c r="S49" s="23"/>
    </row>
    <row r="50" spans="1:19" ht="23.25" customHeight="1">
      <c r="A50" s="35">
        <v>42</v>
      </c>
      <c r="B50" s="191" t="s">
        <v>91</v>
      </c>
      <c r="C50" s="192"/>
      <c r="D50" s="13">
        <v>127</v>
      </c>
      <c r="E50" s="13">
        <v>213</v>
      </c>
      <c r="F50" s="13">
        <v>261</v>
      </c>
      <c r="G50" s="13">
        <v>214</v>
      </c>
      <c r="H50" s="13">
        <v>112</v>
      </c>
      <c r="I50" s="13">
        <v>186</v>
      </c>
      <c r="J50" s="13"/>
      <c r="K50" s="13">
        <v>9</v>
      </c>
      <c r="L50" s="13">
        <v>38</v>
      </c>
      <c r="M50" s="13">
        <v>1</v>
      </c>
      <c r="N50" s="41">
        <v>379282</v>
      </c>
      <c r="O50" s="41">
        <v>89270</v>
      </c>
      <c r="P50" s="41"/>
      <c r="Q50" s="13">
        <v>79</v>
      </c>
      <c r="R50" s="13">
        <v>12</v>
      </c>
      <c r="S50" s="23"/>
    </row>
    <row r="51" spans="1:19" ht="12.75">
      <c r="A51" s="35">
        <v>43</v>
      </c>
      <c r="B51" s="186" t="s">
        <v>29</v>
      </c>
      <c r="C51" s="44" t="s">
        <v>128</v>
      </c>
      <c r="D51" s="13">
        <v>16</v>
      </c>
      <c r="E51" s="13">
        <v>18</v>
      </c>
      <c r="F51" s="13">
        <v>25</v>
      </c>
      <c r="G51" s="13">
        <v>18</v>
      </c>
      <c r="H51" s="13">
        <v>4</v>
      </c>
      <c r="I51" s="13">
        <v>7</v>
      </c>
      <c r="J51" s="13"/>
      <c r="K51" s="13">
        <v>1</v>
      </c>
      <c r="L51" s="13">
        <v>6</v>
      </c>
      <c r="M51" s="13"/>
      <c r="N51" s="41"/>
      <c r="O51" s="41"/>
      <c r="P51" s="41"/>
      <c r="Q51" s="13">
        <v>9</v>
      </c>
      <c r="R51" s="13">
        <v>2</v>
      </c>
      <c r="S51" s="23"/>
    </row>
    <row r="52" spans="1:19" ht="24" customHeight="1">
      <c r="A52" s="35">
        <v>44</v>
      </c>
      <c r="B52" s="187"/>
      <c r="C52" s="44" t="s">
        <v>129</v>
      </c>
      <c r="D52" s="13">
        <v>14</v>
      </c>
      <c r="E52" s="13">
        <v>26</v>
      </c>
      <c r="F52" s="13">
        <v>32</v>
      </c>
      <c r="G52" s="13">
        <v>27</v>
      </c>
      <c r="H52" s="13">
        <v>15</v>
      </c>
      <c r="I52" s="13">
        <v>27</v>
      </c>
      <c r="J52" s="13"/>
      <c r="K52" s="13">
        <v>3</v>
      </c>
      <c r="L52" s="13">
        <v>2</v>
      </c>
      <c r="M52" s="13"/>
      <c r="N52" s="41">
        <v>224682</v>
      </c>
      <c r="O52" s="41">
        <v>89270</v>
      </c>
      <c r="P52" s="41"/>
      <c r="Q52" s="13">
        <v>8</v>
      </c>
      <c r="R52" s="13"/>
      <c r="S52" s="23"/>
    </row>
    <row r="53" spans="1:19" ht="38.25">
      <c r="A53" s="35">
        <v>45</v>
      </c>
      <c r="B53" s="188"/>
      <c r="C53" s="47" t="s">
        <v>130</v>
      </c>
      <c r="D53" s="13">
        <v>60</v>
      </c>
      <c r="E53" s="13">
        <v>125</v>
      </c>
      <c r="F53" s="13">
        <v>151</v>
      </c>
      <c r="G53" s="13">
        <v>132</v>
      </c>
      <c r="H53" s="13">
        <v>84</v>
      </c>
      <c r="I53" s="13">
        <v>125</v>
      </c>
      <c r="J53" s="13"/>
      <c r="K53" s="13">
        <v>2</v>
      </c>
      <c r="L53" s="13">
        <v>17</v>
      </c>
      <c r="M53" s="13">
        <v>1</v>
      </c>
      <c r="N53" s="41"/>
      <c r="O53" s="41"/>
      <c r="P53" s="41"/>
      <c r="Q53" s="13">
        <v>34</v>
      </c>
      <c r="R53" s="13">
        <v>2</v>
      </c>
      <c r="S53" s="23"/>
    </row>
    <row r="54" spans="1:19" ht="23.25" customHeight="1">
      <c r="A54" s="35">
        <v>46</v>
      </c>
      <c r="B54" s="191" t="s">
        <v>92</v>
      </c>
      <c r="C54" s="192"/>
      <c r="D54" s="13">
        <v>172</v>
      </c>
      <c r="E54" s="13">
        <v>198</v>
      </c>
      <c r="F54" s="13">
        <v>223</v>
      </c>
      <c r="G54" s="13">
        <v>157</v>
      </c>
      <c r="H54" s="13">
        <v>4</v>
      </c>
      <c r="I54" s="13">
        <v>98</v>
      </c>
      <c r="J54" s="13">
        <v>2</v>
      </c>
      <c r="K54" s="13">
        <v>6</v>
      </c>
      <c r="L54" s="13">
        <v>58</v>
      </c>
      <c r="M54" s="13">
        <v>2</v>
      </c>
      <c r="N54" s="41">
        <v>456851</v>
      </c>
      <c r="O54" s="41"/>
      <c r="P54" s="41"/>
      <c r="Q54" s="13">
        <v>147</v>
      </c>
      <c r="R54" s="13">
        <v>31</v>
      </c>
      <c r="S54" s="23"/>
    </row>
    <row r="55" spans="1:19" ht="23.25" customHeight="1">
      <c r="A55" s="35">
        <v>47</v>
      </c>
      <c r="B55" s="191" t="s">
        <v>93</v>
      </c>
      <c r="C55" s="192"/>
      <c r="D55" s="13">
        <v>524</v>
      </c>
      <c r="E55" s="13">
        <v>2063</v>
      </c>
      <c r="F55" s="13">
        <v>2048</v>
      </c>
      <c r="G55" s="13">
        <v>1765</v>
      </c>
      <c r="H55" s="13">
        <v>629</v>
      </c>
      <c r="I55" s="13">
        <v>1735</v>
      </c>
      <c r="J55" s="13">
        <v>14</v>
      </c>
      <c r="K55" s="13">
        <v>29</v>
      </c>
      <c r="L55" s="13">
        <v>240</v>
      </c>
      <c r="M55" s="13">
        <v>3</v>
      </c>
      <c r="N55" s="41">
        <v>8451821</v>
      </c>
      <c r="O55" s="41">
        <v>43221</v>
      </c>
      <c r="P55" s="41"/>
      <c r="Q55" s="13">
        <v>539</v>
      </c>
      <c r="R55" s="13">
        <v>62</v>
      </c>
      <c r="S55" s="23"/>
    </row>
    <row r="56" spans="1:19" ht="12.75">
      <c r="A56" s="35">
        <v>48</v>
      </c>
      <c r="B56" s="186" t="s">
        <v>29</v>
      </c>
      <c r="C56" s="44" t="s">
        <v>131</v>
      </c>
      <c r="D56" s="13">
        <v>265</v>
      </c>
      <c r="E56" s="13">
        <v>1325</v>
      </c>
      <c r="F56" s="13">
        <v>1327</v>
      </c>
      <c r="G56" s="13">
        <v>1146</v>
      </c>
      <c r="H56" s="13">
        <v>432</v>
      </c>
      <c r="I56" s="13">
        <v>1144</v>
      </c>
      <c r="J56" s="13">
        <v>11</v>
      </c>
      <c r="K56" s="13">
        <v>11</v>
      </c>
      <c r="L56" s="13">
        <v>159</v>
      </c>
      <c r="M56" s="13"/>
      <c r="N56" s="41">
        <v>40100</v>
      </c>
      <c r="O56" s="41">
        <v>100</v>
      </c>
      <c r="P56" s="41"/>
      <c r="Q56" s="13">
        <v>263</v>
      </c>
      <c r="R56" s="13">
        <v>52</v>
      </c>
      <c r="S56" s="23"/>
    </row>
    <row r="57" spans="1:19" ht="12.75">
      <c r="A57" s="35">
        <v>49</v>
      </c>
      <c r="B57" s="187"/>
      <c r="C57" s="44" t="s">
        <v>132</v>
      </c>
      <c r="D57" s="13">
        <v>87</v>
      </c>
      <c r="E57" s="13">
        <v>484</v>
      </c>
      <c r="F57" s="13">
        <v>449</v>
      </c>
      <c r="G57" s="13">
        <v>400</v>
      </c>
      <c r="H57" s="13">
        <v>117</v>
      </c>
      <c r="I57" s="13">
        <v>390</v>
      </c>
      <c r="J57" s="13"/>
      <c r="K57" s="13">
        <v>4</v>
      </c>
      <c r="L57" s="13">
        <v>45</v>
      </c>
      <c r="M57" s="13"/>
      <c r="N57" s="41">
        <v>64906</v>
      </c>
      <c r="O57" s="41">
        <v>3450</v>
      </c>
      <c r="P57" s="41"/>
      <c r="Q57" s="13">
        <v>122</v>
      </c>
      <c r="R57" s="13">
        <v>1</v>
      </c>
      <c r="S57" s="23"/>
    </row>
    <row r="58" spans="1:19" ht="22.5" customHeight="1">
      <c r="A58" s="35">
        <v>50</v>
      </c>
      <c r="B58" s="187"/>
      <c r="C58" s="44" t="s">
        <v>133</v>
      </c>
      <c r="D58" s="13">
        <v>4</v>
      </c>
      <c r="E58" s="13">
        <v>10</v>
      </c>
      <c r="F58" s="13">
        <v>10</v>
      </c>
      <c r="G58" s="13">
        <v>8</v>
      </c>
      <c r="H58" s="13"/>
      <c r="I58" s="13">
        <v>8</v>
      </c>
      <c r="J58" s="13"/>
      <c r="K58" s="13"/>
      <c r="L58" s="13">
        <v>2</v>
      </c>
      <c r="M58" s="13"/>
      <c r="N58" s="41"/>
      <c r="O58" s="41"/>
      <c r="P58" s="41"/>
      <c r="Q58" s="13">
        <v>4</v>
      </c>
      <c r="R58" s="13"/>
      <c r="S58" s="23"/>
    </row>
    <row r="59" spans="1:19" ht="13.5" customHeight="1">
      <c r="A59" s="35">
        <v>51</v>
      </c>
      <c r="B59" s="188"/>
      <c r="C59" s="44" t="s">
        <v>134</v>
      </c>
      <c r="D59" s="13">
        <v>55</v>
      </c>
      <c r="E59" s="13">
        <v>78</v>
      </c>
      <c r="F59" s="13">
        <v>89</v>
      </c>
      <c r="G59" s="13">
        <v>79</v>
      </c>
      <c r="H59" s="13">
        <v>44</v>
      </c>
      <c r="I59" s="13">
        <v>72</v>
      </c>
      <c r="J59" s="13">
        <v>1</v>
      </c>
      <c r="K59" s="13">
        <v>3</v>
      </c>
      <c r="L59" s="13">
        <v>6</v>
      </c>
      <c r="M59" s="13"/>
      <c r="N59" s="41"/>
      <c r="O59" s="41"/>
      <c r="P59" s="41"/>
      <c r="Q59" s="13">
        <v>44</v>
      </c>
      <c r="R59" s="13">
        <v>1</v>
      </c>
      <c r="S59" s="23"/>
    </row>
    <row r="60" spans="1:19" ht="26.25" customHeight="1">
      <c r="A60" s="35">
        <v>52</v>
      </c>
      <c r="B60" s="191" t="s">
        <v>94</v>
      </c>
      <c r="C60" s="192"/>
      <c r="D60" s="13">
        <v>48</v>
      </c>
      <c r="E60" s="13">
        <v>110</v>
      </c>
      <c r="F60" s="13">
        <v>107</v>
      </c>
      <c r="G60" s="13">
        <v>84</v>
      </c>
      <c r="H60" s="13">
        <v>18</v>
      </c>
      <c r="I60" s="13">
        <v>65</v>
      </c>
      <c r="J60" s="13"/>
      <c r="K60" s="13">
        <v>11</v>
      </c>
      <c r="L60" s="13">
        <v>12</v>
      </c>
      <c r="M60" s="13"/>
      <c r="N60" s="41">
        <v>1904200</v>
      </c>
      <c r="O60" s="41">
        <v>294794</v>
      </c>
      <c r="P60" s="41">
        <v>9500</v>
      </c>
      <c r="Q60" s="13">
        <v>51</v>
      </c>
      <c r="R60" s="13">
        <v>4</v>
      </c>
      <c r="S60" s="23"/>
    </row>
    <row r="61" spans="1:19" ht="13.5" customHeight="1">
      <c r="A61" s="35">
        <v>53</v>
      </c>
      <c r="B61" s="186" t="s">
        <v>29</v>
      </c>
      <c r="C61" s="44" t="s">
        <v>135</v>
      </c>
      <c r="D61" s="13">
        <v>15</v>
      </c>
      <c r="E61" s="13">
        <v>16</v>
      </c>
      <c r="F61" s="13">
        <v>23</v>
      </c>
      <c r="G61" s="13">
        <v>21</v>
      </c>
      <c r="H61" s="13"/>
      <c r="I61" s="13">
        <v>15</v>
      </c>
      <c r="J61" s="13"/>
      <c r="K61" s="13"/>
      <c r="L61" s="13">
        <v>2</v>
      </c>
      <c r="M61" s="13"/>
      <c r="N61" s="41">
        <v>296940</v>
      </c>
      <c r="O61" s="41">
        <v>40614</v>
      </c>
      <c r="P61" s="41">
        <v>500</v>
      </c>
      <c r="Q61" s="13">
        <v>8</v>
      </c>
      <c r="R61" s="13"/>
      <c r="S61" s="23"/>
    </row>
    <row r="62" spans="1:19" ht="12.75" customHeight="1">
      <c r="A62" s="35">
        <v>54</v>
      </c>
      <c r="B62" s="187"/>
      <c r="C62" s="44" t="s">
        <v>136</v>
      </c>
      <c r="D62" s="13">
        <v>19</v>
      </c>
      <c r="E62" s="13">
        <v>49</v>
      </c>
      <c r="F62" s="13">
        <v>48</v>
      </c>
      <c r="G62" s="13">
        <v>39</v>
      </c>
      <c r="H62" s="13">
        <v>14</v>
      </c>
      <c r="I62" s="13">
        <v>35</v>
      </c>
      <c r="J62" s="13"/>
      <c r="K62" s="13">
        <v>4</v>
      </c>
      <c r="L62" s="13">
        <v>5</v>
      </c>
      <c r="M62" s="13"/>
      <c r="N62" s="41">
        <v>1119025</v>
      </c>
      <c r="O62" s="41">
        <v>249901</v>
      </c>
      <c r="P62" s="41">
        <v>9000</v>
      </c>
      <c r="Q62" s="13">
        <v>20</v>
      </c>
      <c r="R62" s="13">
        <v>4</v>
      </c>
      <c r="S62" s="23"/>
    </row>
    <row r="63" spans="1:19" ht="49.5" customHeight="1">
      <c r="A63" s="35">
        <v>55</v>
      </c>
      <c r="B63" s="188"/>
      <c r="C63" s="44" t="s">
        <v>137</v>
      </c>
      <c r="D63" s="13">
        <v>1</v>
      </c>
      <c r="E63" s="13">
        <v>3</v>
      </c>
      <c r="F63" s="13">
        <v>4</v>
      </c>
      <c r="G63" s="13">
        <v>3</v>
      </c>
      <c r="H63" s="13"/>
      <c r="I63" s="13"/>
      <c r="J63" s="13"/>
      <c r="K63" s="13"/>
      <c r="L63" s="13">
        <v>1</v>
      </c>
      <c r="M63" s="13"/>
      <c r="N63" s="41">
        <v>29674</v>
      </c>
      <c r="O63" s="41"/>
      <c r="P63" s="41"/>
      <c r="Q63" s="13"/>
      <c r="R63" s="13"/>
      <c r="S63" s="23"/>
    </row>
    <row r="64" spans="1:19" ht="26.25" customHeight="1">
      <c r="A64" s="35">
        <v>56</v>
      </c>
      <c r="B64" s="189" t="s">
        <v>95</v>
      </c>
      <c r="C64" s="190"/>
      <c r="D64" s="13">
        <v>37</v>
      </c>
      <c r="E64" s="13">
        <v>17</v>
      </c>
      <c r="F64" s="13">
        <v>40</v>
      </c>
      <c r="G64" s="13">
        <v>26</v>
      </c>
      <c r="H64" s="13">
        <v>6</v>
      </c>
      <c r="I64" s="13">
        <v>12</v>
      </c>
      <c r="J64" s="13">
        <v>1</v>
      </c>
      <c r="K64" s="13"/>
      <c r="L64" s="13">
        <v>13</v>
      </c>
      <c r="M64" s="13"/>
      <c r="N64" s="41">
        <v>953011</v>
      </c>
      <c r="O64" s="41">
        <v>118902</v>
      </c>
      <c r="P64" s="41">
        <v>5200</v>
      </c>
      <c r="Q64" s="13">
        <v>14</v>
      </c>
      <c r="R64" s="13">
        <v>3</v>
      </c>
      <c r="S64" s="23"/>
    </row>
    <row r="65" spans="1:19" ht="22.5" customHeight="1">
      <c r="A65" s="35">
        <v>57</v>
      </c>
      <c r="B65" s="189" t="s">
        <v>96</v>
      </c>
      <c r="C65" s="190"/>
      <c r="D65" s="13">
        <v>10</v>
      </c>
      <c r="E65" s="13">
        <v>30</v>
      </c>
      <c r="F65" s="13">
        <v>22</v>
      </c>
      <c r="G65" s="13">
        <v>19</v>
      </c>
      <c r="H65" s="13"/>
      <c r="I65" s="13">
        <v>16</v>
      </c>
      <c r="J65" s="13"/>
      <c r="K65" s="13">
        <v>1</v>
      </c>
      <c r="L65" s="13">
        <v>2</v>
      </c>
      <c r="M65" s="13"/>
      <c r="N65" s="41"/>
      <c r="O65" s="41"/>
      <c r="P65" s="41"/>
      <c r="Q65" s="13">
        <v>18</v>
      </c>
      <c r="R65" s="13"/>
      <c r="S65" s="23"/>
    </row>
    <row r="66" spans="1:19" ht="13.5" customHeight="1">
      <c r="A66" s="35">
        <v>58</v>
      </c>
      <c r="B66" s="189" t="s">
        <v>97</v>
      </c>
      <c r="C66" s="190"/>
      <c r="D66" s="13">
        <v>8</v>
      </c>
      <c r="E66" s="13">
        <v>13</v>
      </c>
      <c r="F66" s="13">
        <v>12</v>
      </c>
      <c r="G66" s="13">
        <v>8</v>
      </c>
      <c r="H66" s="13"/>
      <c r="I66" s="13">
        <v>4</v>
      </c>
      <c r="J66" s="13"/>
      <c r="K66" s="13">
        <v>2</v>
      </c>
      <c r="L66" s="13">
        <v>2</v>
      </c>
      <c r="M66" s="13">
        <v>1</v>
      </c>
      <c r="N66" s="41">
        <v>35752</v>
      </c>
      <c r="O66" s="41">
        <v>3203</v>
      </c>
      <c r="P66" s="41"/>
      <c r="Q66" s="13">
        <v>9</v>
      </c>
      <c r="R66" s="13">
        <v>2</v>
      </c>
      <c r="S66" s="23"/>
    </row>
    <row r="67" spans="1:19" ht="12.75">
      <c r="A67" s="35">
        <v>59</v>
      </c>
      <c r="B67" s="189" t="s">
        <v>98</v>
      </c>
      <c r="C67" s="190"/>
      <c r="D67" s="13">
        <f aca="true" t="shared" si="0" ref="D67:R67">SUM(D9,D20,D26,D36,D46,D47,D50,D54,D55,D60,D64:D66)</f>
        <v>2060</v>
      </c>
      <c r="E67" s="13">
        <f t="shared" si="0"/>
        <v>5891</v>
      </c>
      <c r="F67" s="13">
        <f t="shared" si="0"/>
        <v>6024</v>
      </c>
      <c r="G67" s="13">
        <f t="shared" si="0"/>
        <v>5178</v>
      </c>
      <c r="H67" s="13">
        <f t="shared" si="0"/>
        <v>1458</v>
      </c>
      <c r="I67" s="13">
        <f t="shared" si="0"/>
        <v>4837</v>
      </c>
      <c r="J67" s="13">
        <f t="shared" si="0"/>
        <v>53</v>
      </c>
      <c r="K67" s="13">
        <f t="shared" si="0"/>
        <v>156</v>
      </c>
      <c r="L67" s="13">
        <f t="shared" si="0"/>
        <v>635</v>
      </c>
      <c r="M67" s="13">
        <f t="shared" si="0"/>
        <v>15</v>
      </c>
      <c r="N67" s="41">
        <f t="shared" si="0"/>
        <v>287733011</v>
      </c>
      <c r="O67" s="41">
        <f t="shared" si="0"/>
        <v>78168947</v>
      </c>
      <c r="P67" s="41">
        <f t="shared" si="0"/>
        <v>1063409</v>
      </c>
      <c r="Q67" s="13">
        <f t="shared" si="0"/>
        <v>1927</v>
      </c>
      <c r="R67" s="13">
        <f t="shared" si="0"/>
        <v>209</v>
      </c>
      <c r="S67" s="23"/>
    </row>
    <row r="68" spans="1:18" ht="12.75" customHeight="1">
      <c r="A68" s="42"/>
      <c r="B68" s="42"/>
      <c r="C68" s="42"/>
      <c r="D68" s="42"/>
      <c r="E68" s="42"/>
      <c r="F68" s="42"/>
      <c r="G68" s="42"/>
      <c r="H68" s="42"/>
      <c r="I68" s="42"/>
      <c r="J68" s="42"/>
      <c r="K68" s="42"/>
      <c r="L68" s="42"/>
      <c r="M68" s="42"/>
      <c r="N68" s="42"/>
      <c r="O68" s="42"/>
      <c r="P68" s="42"/>
      <c r="Q68" s="6"/>
      <c r="R68" s="6"/>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232" t="s">
        <v>172</v>
      </c>
      <c r="D1" s="232"/>
      <c r="E1" s="232"/>
      <c r="F1" s="233"/>
      <c r="G1" s="233"/>
      <c r="H1" s="233"/>
      <c r="I1" s="233"/>
      <c r="J1" s="233"/>
      <c r="K1" s="233"/>
      <c r="L1" s="233"/>
      <c r="M1" s="233"/>
      <c r="N1" s="55"/>
    </row>
    <row r="2" spans="1:14" ht="12.75" customHeight="1" hidden="1">
      <c r="A2" s="1"/>
      <c r="B2" s="234"/>
      <c r="C2" s="234"/>
      <c r="D2" s="234"/>
      <c r="E2" s="234"/>
      <c r="F2" s="234"/>
      <c r="G2" s="234"/>
      <c r="H2" s="234"/>
      <c r="I2" s="234"/>
      <c r="J2" s="234"/>
      <c r="K2" s="234"/>
      <c r="L2" s="234"/>
      <c r="M2" s="234"/>
      <c r="N2" s="1"/>
    </row>
    <row r="3" spans="1:15" ht="14.25" customHeight="1">
      <c r="A3" s="177" t="s">
        <v>4</v>
      </c>
      <c r="B3" s="177" t="s">
        <v>78</v>
      </c>
      <c r="C3" s="177"/>
      <c r="D3" s="207" t="s">
        <v>138</v>
      </c>
      <c r="E3" s="207" t="s">
        <v>139</v>
      </c>
      <c r="F3" s="184" t="s">
        <v>40</v>
      </c>
      <c r="G3" s="184"/>
      <c r="H3" s="184"/>
      <c r="I3" s="184"/>
      <c r="J3" s="184"/>
      <c r="K3" s="184"/>
      <c r="L3" s="226" t="s">
        <v>147</v>
      </c>
      <c r="M3" s="235" t="s">
        <v>152</v>
      </c>
      <c r="N3" s="236"/>
      <c r="O3" s="23"/>
    </row>
    <row r="4" spans="1:15" ht="35.25" customHeight="1">
      <c r="A4" s="177"/>
      <c r="B4" s="177"/>
      <c r="C4" s="177"/>
      <c r="D4" s="208"/>
      <c r="E4" s="208"/>
      <c r="F4" s="207" t="s">
        <v>180</v>
      </c>
      <c r="G4" s="229" t="s">
        <v>41</v>
      </c>
      <c r="H4" s="230"/>
      <c r="I4" s="230"/>
      <c r="J4" s="230"/>
      <c r="K4" s="231"/>
      <c r="L4" s="227"/>
      <c r="M4" s="237"/>
      <c r="N4" s="238"/>
      <c r="O4" s="23"/>
    </row>
    <row r="5" spans="1:16" ht="77.25" customHeight="1">
      <c r="A5" s="177"/>
      <c r="B5" s="177"/>
      <c r="C5" s="177"/>
      <c r="D5" s="209"/>
      <c r="E5" s="209"/>
      <c r="F5" s="209"/>
      <c r="G5" s="34" t="s">
        <v>43</v>
      </c>
      <c r="H5" s="16" t="s">
        <v>181</v>
      </c>
      <c r="I5" s="34" t="s">
        <v>144</v>
      </c>
      <c r="J5" s="34" t="s">
        <v>48</v>
      </c>
      <c r="K5" s="34" t="s">
        <v>182</v>
      </c>
      <c r="L5" s="228"/>
      <c r="M5" s="34" t="s">
        <v>36</v>
      </c>
      <c r="N5" s="48" t="s">
        <v>153</v>
      </c>
      <c r="O5" s="23"/>
      <c r="P5" s="40" t="s">
        <v>183</v>
      </c>
    </row>
    <row r="6" spans="1:15" ht="12.75" customHeight="1">
      <c r="A6" s="38" t="s">
        <v>5</v>
      </c>
      <c r="B6" s="239" t="s">
        <v>8</v>
      </c>
      <c r="C6" s="239"/>
      <c r="D6" s="16">
        <v>1</v>
      </c>
      <c r="E6" s="16">
        <v>2</v>
      </c>
      <c r="F6" s="16">
        <v>3</v>
      </c>
      <c r="G6" s="16">
        <v>4</v>
      </c>
      <c r="H6" s="16">
        <v>5</v>
      </c>
      <c r="I6" s="16">
        <v>6</v>
      </c>
      <c r="J6" s="16">
        <v>7</v>
      </c>
      <c r="K6" s="16">
        <v>8</v>
      </c>
      <c r="L6" s="16">
        <v>9</v>
      </c>
      <c r="M6" s="16">
        <v>10</v>
      </c>
      <c r="N6" s="16">
        <v>11</v>
      </c>
      <c r="O6" s="23"/>
    </row>
    <row r="7" spans="1:15" ht="42.75" customHeight="1">
      <c r="A7" s="35">
        <v>1</v>
      </c>
      <c r="B7" s="224" t="s">
        <v>0</v>
      </c>
      <c r="C7" s="224"/>
      <c r="D7" s="13">
        <v>50</v>
      </c>
      <c r="E7" s="13">
        <v>53</v>
      </c>
      <c r="F7" s="13">
        <v>65</v>
      </c>
      <c r="G7" s="13">
        <v>46</v>
      </c>
      <c r="H7" s="13">
        <v>46</v>
      </c>
      <c r="I7" s="13"/>
      <c r="J7" s="13">
        <v>2</v>
      </c>
      <c r="K7" s="13">
        <v>17</v>
      </c>
      <c r="L7" s="13"/>
      <c r="M7" s="13">
        <v>38</v>
      </c>
      <c r="N7" s="13">
        <v>12</v>
      </c>
      <c r="O7" s="23"/>
    </row>
    <row r="8" spans="1:15" ht="12.75">
      <c r="A8" s="35">
        <v>2</v>
      </c>
      <c r="B8" s="225" t="s">
        <v>41</v>
      </c>
      <c r="C8" s="9" t="s">
        <v>173</v>
      </c>
      <c r="D8" s="13">
        <v>4</v>
      </c>
      <c r="E8" s="13">
        <v>3</v>
      </c>
      <c r="F8" s="13">
        <v>3</v>
      </c>
      <c r="G8" s="13">
        <v>2</v>
      </c>
      <c r="H8" s="13">
        <v>2</v>
      </c>
      <c r="I8" s="13"/>
      <c r="J8" s="13"/>
      <c r="K8" s="13">
        <v>1</v>
      </c>
      <c r="L8" s="13"/>
      <c r="M8" s="13">
        <v>4</v>
      </c>
      <c r="N8" s="13"/>
      <c r="O8" s="23"/>
    </row>
    <row r="9" spans="1:15" ht="12.75">
      <c r="A9" s="35">
        <v>3</v>
      </c>
      <c r="B9" s="225"/>
      <c r="C9" s="54" t="s">
        <v>174</v>
      </c>
      <c r="D9" s="13">
        <v>45</v>
      </c>
      <c r="E9" s="13">
        <v>50</v>
      </c>
      <c r="F9" s="13">
        <v>61</v>
      </c>
      <c r="G9" s="13">
        <v>44</v>
      </c>
      <c r="H9" s="13">
        <v>44</v>
      </c>
      <c r="I9" s="13"/>
      <c r="J9" s="13">
        <v>2</v>
      </c>
      <c r="K9" s="13">
        <v>15</v>
      </c>
      <c r="L9" s="13"/>
      <c r="M9" s="13">
        <v>34</v>
      </c>
      <c r="N9" s="13">
        <v>12</v>
      </c>
      <c r="O9" s="23"/>
    </row>
    <row r="10" spans="1:15" ht="12.75">
      <c r="A10" s="35">
        <v>4</v>
      </c>
      <c r="B10" s="225"/>
      <c r="C10" s="54" t="s">
        <v>175</v>
      </c>
      <c r="D10" s="13">
        <v>1</v>
      </c>
      <c r="E10" s="13"/>
      <c r="F10" s="13">
        <v>1</v>
      </c>
      <c r="G10" s="13"/>
      <c r="H10" s="13"/>
      <c r="I10" s="13"/>
      <c r="J10" s="13"/>
      <c r="K10" s="13">
        <v>1</v>
      </c>
      <c r="L10" s="13"/>
      <c r="M10" s="13"/>
      <c r="N10" s="13"/>
      <c r="O10" s="23"/>
    </row>
    <row r="11" spans="1:15" ht="30" customHeight="1">
      <c r="A11" s="35">
        <v>5</v>
      </c>
      <c r="B11" s="224" t="s">
        <v>158</v>
      </c>
      <c r="C11" s="224"/>
      <c r="D11" s="13"/>
      <c r="E11" s="13"/>
      <c r="F11" s="13"/>
      <c r="G11" s="13"/>
      <c r="H11" s="13"/>
      <c r="I11" s="13"/>
      <c r="J11" s="13"/>
      <c r="K11" s="13"/>
      <c r="L11" s="13"/>
      <c r="M11" s="13"/>
      <c r="N11" s="13"/>
      <c r="O11" s="23"/>
    </row>
    <row r="12" spans="1:15" ht="27.75" customHeight="1">
      <c r="A12" s="35">
        <v>6</v>
      </c>
      <c r="B12" s="224" t="s">
        <v>159</v>
      </c>
      <c r="C12" s="224"/>
      <c r="D12" s="13">
        <v>6</v>
      </c>
      <c r="E12" s="13">
        <v>19</v>
      </c>
      <c r="F12" s="13">
        <v>20</v>
      </c>
      <c r="G12" s="13">
        <v>18</v>
      </c>
      <c r="H12" s="13">
        <v>18</v>
      </c>
      <c r="I12" s="13"/>
      <c r="J12" s="13"/>
      <c r="K12" s="13">
        <v>2</v>
      </c>
      <c r="L12" s="13"/>
      <c r="M12" s="13">
        <v>5</v>
      </c>
      <c r="N12" s="13"/>
      <c r="O12" s="23"/>
    </row>
    <row r="13" spans="1:15" ht="26.25" customHeight="1">
      <c r="A13" s="35">
        <v>7</v>
      </c>
      <c r="B13" s="224" t="s">
        <v>160</v>
      </c>
      <c r="C13" s="224"/>
      <c r="D13" s="13">
        <v>2</v>
      </c>
      <c r="E13" s="13"/>
      <c r="F13" s="13">
        <v>2</v>
      </c>
      <c r="G13" s="13">
        <v>1</v>
      </c>
      <c r="H13" s="13">
        <v>1</v>
      </c>
      <c r="I13" s="13"/>
      <c r="J13" s="13"/>
      <c r="K13" s="13">
        <v>1</v>
      </c>
      <c r="L13" s="13"/>
      <c r="M13" s="13"/>
      <c r="N13" s="13"/>
      <c r="O13" s="23"/>
    </row>
    <row r="14" spans="1:15" ht="26.25" customHeight="1">
      <c r="A14" s="35">
        <v>8</v>
      </c>
      <c r="B14" s="224" t="s">
        <v>161</v>
      </c>
      <c r="C14" s="224"/>
      <c r="D14" s="13">
        <v>6</v>
      </c>
      <c r="E14" s="13">
        <v>18</v>
      </c>
      <c r="F14" s="13">
        <v>22</v>
      </c>
      <c r="G14" s="13">
        <v>22</v>
      </c>
      <c r="H14" s="13">
        <v>21</v>
      </c>
      <c r="I14" s="13"/>
      <c r="J14" s="13"/>
      <c r="K14" s="13"/>
      <c r="L14" s="13"/>
      <c r="M14" s="13">
        <v>2</v>
      </c>
      <c r="N14" s="13"/>
      <c r="O14" s="23"/>
    </row>
    <row r="15" spans="1:15" ht="22.5" customHeight="1">
      <c r="A15" s="35">
        <v>9</v>
      </c>
      <c r="B15" s="224" t="s">
        <v>162</v>
      </c>
      <c r="C15" s="224"/>
      <c r="D15" s="13">
        <v>46</v>
      </c>
      <c r="E15" s="13">
        <v>526</v>
      </c>
      <c r="F15" s="13">
        <v>514</v>
      </c>
      <c r="G15" s="13">
        <v>479</v>
      </c>
      <c r="H15" s="13">
        <v>476</v>
      </c>
      <c r="I15" s="13">
        <v>1</v>
      </c>
      <c r="J15" s="13">
        <v>3</v>
      </c>
      <c r="K15" s="13">
        <v>31</v>
      </c>
      <c r="L15" s="13">
        <v>2</v>
      </c>
      <c r="M15" s="13">
        <v>58</v>
      </c>
      <c r="N15" s="13"/>
      <c r="O15" s="23"/>
    </row>
    <row r="16" spans="1:15" ht="32.25" customHeight="1">
      <c r="A16" s="35">
        <v>10</v>
      </c>
      <c r="B16" s="224" t="s">
        <v>163</v>
      </c>
      <c r="C16" s="224"/>
      <c r="D16" s="13"/>
      <c r="E16" s="13"/>
      <c r="F16" s="13"/>
      <c r="G16" s="13"/>
      <c r="H16" s="13"/>
      <c r="I16" s="13"/>
      <c r="J16" s="13"/>
      <c r="K16" s="13"/>
      <c r="L16" s="13"/>
      <c r="M16" s="13"/>
      <c r="N16" s="13"/>
      <c r="O16" s="23"/>
    </row>
    <row r="17" spans="1:15" ht="27" customHeight="1">
      <c r="A17" s="35">
        <v>11</v>
      </c>
      <c r="B17" s="224" t="s">
        <v>164</v>
      </c>
      <c r="C17" s="224"/>
      <c r="D17" s="13">
        <v>1</v>
      </c>
      <c r="E17" s="13">
        <v>5</v>
      </c>
      <c r="F17" s="13">
        <v>6</v>
      </c>
      <c r="G17" s="13">
        <v>6</v>
      </c>
      <c r="H17" s="13">
        <v>6</v>
      </c>
      <c r="I17" s="13"/>
      <c r="J17" s="13"/>
      <c r="K17" s="13"/>
      <c r="L17" s="13"/>
      <c r="M17" s="13"/>
      <c r="N17" s="13"/>
      <c r="O17" s="23"/>
    </row>
    <row r="18" spans="1:15" ht="17.25" customHeight="1">
      <c r="A18" s="35">
        <v>12</v>
      </c>
      <c r="B18" s="224" t="s">
        <v>165</v>
      </c>
      <c r="C18" s="224"/>
      <c r="D18" s="13">
        <v>2</v>
      </c>
      <c r="E18" s="13">
        <v>2</v>
      </c>
      <c r="F18" s="13">
        <v>4</v>
      </c>
      <c r="G18" s="13">
        <v>3</v>
      </c>
      <c r="H18" s="13">
        <v>3</v>
      </c>
      <c r="I18" s="13"/>
      <c r="J18" s="13"/>
      <c r="K18" s="13">
        <v>1</v>
      </c>
      <c r="L18" s="13"/>
      <c r="M18" s="13"/>
      <c r="N18" s="13"/>
      <c r="O18" s="23"/>
    </row>
    <row r="19" spans="1:15" ht="23.25" customHeight="1">
      <c r="A19" s="35">
        <v>13</v>
      </c>
      <c r="B19" s="224" t="s">
        <v>166</v>
      </c>
      <c r="C19" s="224"/>
      <c r="D19" s="13"/>
      <c r="E19" s="13">
        <v>29</v>
      </c>
      <c r="F19" s="13">
        <v>29</v>
      </c>
      <c r="G19" s="13">
        <v>29</v>
      </c>
      <c r="H19" s="13">
        <v>22</v>
      </c>
      <c r="I19" s="13"/>
      <c r="J19" s="13"/>
      <c r="K19" s="13"/>
      <c r="L19" s="13"/>
      <c r="M19" s="13"/>
      <c r="N19" s="13"/>
      <c r="O19" s="23"/>
    </row>
    <row r="20" spans="1:15" ht="25.5" customHeight="1">
      <c r="A20" s="35">
        <v>14</v>
      </c>
      <c r="B20" s="224" t="s">
        <v>167</v>
      </c>
      <c r="C20" s="224"/>
      <c r="D20" s="13"/>
      <c r="E20" s="13"/>
      <c r="F20" s="13"/>
      <c r="G20" s="13"/>
      <c r="H20" s="13"/>
      <c r="I20" s="13"/>
      <c r="J20" s="13"/>
      <c r="K20" s="13"/>
      <c r="L20" s="13"/>
      <c r="M20" s="13"/>
      <c r="N20" s="13"/>
      <c r="O20" s="23"/>
    </row>
    <row r="21" spans="1:15" ht="30" customHeight="1">
      <c r="A21" s="35">
        <v>15</v>
      </c>
      <c r="B21" s="224" t="s">
        <v>168</v>
      </c>
      <c r="C21" s="224"/>
      <c r="D21" s="13"/>
      <c r="E21" s="13"/>
      <c r="F21" s="13"/>
      <c r="G21" s="13"/>
      <c r="H21" s="13"/>
      <c r="I21" s="13"/>
      <c r="J21" s="13"/>
      <c r="K21" s="13"/>
      <c r="L21" s="13"/>
      <c r="M21" s="13"/>
      <c r="N21" s="13"/>
      <c r="O21" s="23"/>
    </row>
    <row r="22" spans="1:15" ht="18" customHeight="1">
      <c r="A22" s="35">
        <v>16</v>
      </c>
      <c r="B22" s="53" t="s">
        <v>169</v>
      </c>
      <c r="C22" s="53"/>
      <c r="D22" s="13">
        <v>5</v>
      </c>
      <c r="E22" s="13">
        <v>70</v>
      </c>
      <c r="F22" s="13">
        <v>73</v>
      </c>
      <c r="G22" s="13">
        <v>72</v>
      </c>
      <c r="H22" s="13">
        <v>71</v>
      </c>
      <c r="I22" s="13"/>
      <c r="J22" s="13"/>
      <c r="K22" s="13">
        <v>1</v>
      </c>
      <c r="L22" s="13"/>
      <c r="M22" s="13">
        <v>2</v>
      </c>
      <c r="N22" s="13"/>
      <c r="O22" s="56"/>
    </row>
    <row r="23" spans="1:15" ht="12.75">
      <c r="A23" s="52" t="s">
        <v>154</v>
      </c>
      <c r="B23" s="225" t="s">
        <v>41</v>
      </c>
      <c r="C23" s="44" t="s">
        <v>176</v>
      </c>
      <c r="D23" s="13">
        <v>3</v>
      </c>
      <c r="E23" s="13">
        <v>67</v>
      </c>
      <c r="F23" s="13">
        <v>68</v>
      </c>
      <c r="G23" s="13">
        <v>67</v>
      </c>
      <c r="H23" s="13">
        <v>66</v>
      </c>
      <c r="I23" s="13"/>
      <c r="J23" s="13"/>
      <c r="K23" s="13">
        <v>1</v>
      </c>
      <c r="L23" s="13"/>
      <c r="M23" s="13">
        <v>2</v>
      </c>
      <c r="N23" s="13"/>
      <c r="O23" s="23"/>
    </row>
    <row r="24" spans="1:15" ht="12.75">
      <c r="A24" s="52" t="s">
        <v>155</v>
      </c>
      <c r="B24" s="225"/>
      <c r="C24" s="44" t="s">
        <v>177</v>
      </c>
      <c r="D24" s="13">
        <v>2</v>
      </c>
      <c r="E24" s="13">
        <v>2</v>
      </c>
      <c r="F24" s="13">
        <v>4</v>
      </c>
      <c r="G24" s="13">
        <v>4</v>
      </c>
      <c r="H24" s="13">
        <v>4</v>
      </c>
      <c r="I24" s="13"/>
      <c r="J24" s="13"/>
      <c r="K24" s="13"/>
      <c r="L24" s="13"/>
      <c r="M24" s="13"/>
      <c r="N24" s="13"/>
      <c r="O24" s="23"/>
    </row>
    <row r="25" spans="1:15" ht="12.75">
      <c r="A25" s="52" t="s">
        <v>156</v>
      </c>
      <c r="B25" s="225"/>
      <c r="C25" s="44" t="s">
        <v>178</v>
      </c>
      <c r="D25" s="13"/>
      <c r="E25" s="13"/>
      <c r="F25" s="13"/>
      <c r="G25" s="13"/>
      <c r="H25" s="13"/>
      <c r="I25" s="13"/>
      <c r="J25" s="13"/>
      <c r="K25" s="13"/>
      <c r="L25" s="13"/>
      <c r="M25" s="13"/>
      <c r="N25" s="13"/>
      <c r="O25" s="23"/>
    </row>
    <row r="26" spans="1:15" ht="34.5" customHeight="1">
      <c r="A26" s="52" t="s">
        <v>157</v>
      </c>
      <c r="B26" s="225"/>
      <c r="C26" s="44" t="s">
        <v>179</v>
      </c>
      <c r="D26" s="13"/>
      <c r="E26" s="13"/>
      <c r="F26" s="13"/>
      <c r="G26" s="13"/>
      <c r="H26" s="13"/>
      <c r="I26" s="13"/>
      <c r="J26" s="13"/>
      <c r="K26" s="13"/>
      <c r="L26" s="13"/>
      <c r="M26" s="13"/>
      <c r="N26" s="13"/>
      <c r="O26" s="23"/>
    </row>
    <row r="27" spans="1:15" ht="19.5" customHeight="1">
      <c r="A27" s="35">
        <v>21</v>
      </c>
      <c r="B27" s="224" t="s">
        <v>170</v>
      </c>
      <c r="C27" s="224"/>
      <c r="D27" s="13"/>
      <c r="E27" s="13"/>
      <c r="F27" s="13"/>
      <c r="G27" s="13"/>
      <c r="H27" s="13"/>
      <c r="I27" s="13"/>
      <c r="J27" s="13"/>
      <c r="K27" s="13"/>
      <c r="L27" s="13"/>
      <c r="M27" s="13"/>
      <c r="N27" s="13"/>
      <c r="O27" s="23"/>
    </row>
    <row r="28" spans="1:15" ht="19.5" customHeight="1">
      <c r="A28" s="35">
        <v>22</v>
      </c>
      <c r="B28" s="224" t="s">
        <v>171</v>
      </c>
      <c r="C28" s="224"/>
      <c r="D28" s="13">
        <f aca="true" t="shared" si="0" ref="D28:N28">SUM(D7,D11,D12,D13,D14,D15,D16,D17,D18,D19,D20,D21,D22,D27)</f>
        <v>118</v>
      </c>
      <c r="E28" s="13">
        <f t="shared" si="0"/>
        <v>722</v>
      </c>
      <c r="F28" s="13">
        <f t="shared" si="0"/>
        <v>735</v>
      </c>
      <c r="G28" s="13">
        <f t="shared" si="0"/>
        <v>676</v>
      </c>
      <c r="H28" s="13">
        <f t="shared" si="0"/>
        <v>664</v>
      </c>
      <c r="I28" s="13">
        <f t="shared" si="0"/>
        <v>1</v>
      </c>
      <c r="J28" s="13">
        <f t="shared" si="0"/>
        <v>5</v>
      </c>
      <c r="K28" s="13">
        <f t="shared" si="0"/>
        <v>53</v>
      </c>
      <c r="L28" s="13">
        <f t="shared" si="0"/>
        <v>2</v>
      </c>
      <c r="M28" s="13">
        <f t="shared" si="0"/>
        <v>105</v>
      </c>
      <c r="N28" s="13">
        <f t="shared" si="0"/>
        <v>12</v>
      </c>
      <c r="O28" s="23"/>
    </row>
    <row r="29" spans="1:14" ht="12.75">
      <c r="A29" s="6"/>
      <c r="B29" s="6"/>
      <c r="C29" s="6"/>
      <c r="D29" s="6"/>
      <c r="E29" s="6"/>
      <c r="F29" s="6"/>
      <c r="G29" s="6"/>
      <c r="H29" s="6"/>
      <c r="I29" s="6"/>
      <c r="J29" s="6"/>
      <c r="K29" s="6"/>
      <c r="L29" s="6"/>
      <c r="M29" s="6"/>
      <c r="N29" s="6"/>
    </row>
    <row r="36" ht="25.5" customHeight="1"/>
  </sheetData>
  <sheetProtection/>
  <mergeCells count="28">
    <mergeCell ref="C1:M1"/>
    <mergeCell ref="B2:M2"/>
    <mergeCell ref="M3:N4"/>
    <mergeCell ref="B6:C6"/>
    <mergeCell ref="B7:C7"/>
    <mergeCell ref="L3:L5"/>
    <mergeCell ref="F4:F5"/>
    <mergeCell ref="G4:K4"/>
    <mergeCell ref="B28:C28"/>
    <mergeCell ref="B17:C17"/>
    <mergeCell ref="B27:C27"/>
    <mergeCell ref="B18:C18"/>
    <mergeCell ref="B8:B10"/>
    <mergeCell ref="A3:A5"/>
    <mergeCell ref="B3:C5"/>
    <mergeCell ref="D3:D5"/>
    <mergeCell ref="E3:E5"/>
    <mergeCell ref="F3:K3"/>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240" t="s">
        <v>184</v>
      </c>
      <c r="B1" s="240"/>
      <c r="C1" s="240"/>
      <c r="D1" s="240"/>
      <c r="E1" s="240"/>
      <c r="F1" s="240"/>
      <c r="G1" s="240"/>
      <c r="H1" s="240"/>
      <c r="I1" s="240"/>
      <c r="J1" s="240"/>
      <c r="K1" s="240"/>
      <c r="L1" s="240"/>
      <c r="M1" s="240"/>
      <c r="N1" s="240"/>
    </row>
    <row r="2" spans="1:15" ht="12.75" customHeight="1">
      <c r="A2" s="33"/>
      <c r="B2" s="60"/>
      <c r="C2" s="33"/>
      <c r="D2" s="33"/>
      <c r="E2" s="33"/>
      <c r="F2" s="33"/>
      <c r="G2" s="33"/>
      <c r="H2" s="33"/>
      <c r="I2" s="33"/>
      <c r="J2" s="33"/>
      <c r="K2" s="33"/>
      <c r="L2" s="33"/>
      <c r="M2" s="33"/>
      <c r="N2" s="33"/>
      <c r="O2" s="1"/>
    </row>
    <row r="3" spans="1:59" ht="16.5" customHeight="1">
      <c r="A3" s="177" t="s">
        <v>4</v>
      </c>
      <c r="B3" s="177" t="s">
        <v>185</v>
      </c>
      <c r="C3" s="177"/>
      <c r="D3" s="177"/>
      <c r="E3" s="177" t="s">
        <v>35</v>
      </c>
      <c r="F3" s="177"/>
      <c r="G3" s="177" t="s">
        <v>195</v>
      </c>
      <c r="H3" s="177" t="s">
        <v>196</v>
      </c>
      <c r="I3" s="177" t="s">
        <v>197</v>
      </c>
      <c r="J3" s="177" t="s">
        <v>198</v>
      </c>
      <c r="K3" s="177"/>
      <c r="L3" s="206"/>
      <c r="M3" s="206"/>
      <c r="N3" s="206"/>
      <c r="O3" s="207" t="s">
        <v>205</v>
      </c>
      <c r="P3" s="64"/>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77"/>
      <c r="B4" s="177"/>
      <c r="C4" s="177"/>
      <c r="D4" s="177"/>
      <c r="E4" s="177"/>
      <c r="F4" s="177"/>
      <c r="G4" s="177"/>
      <c r="H4" s="177"/>
      <c r="I4" s="177"/>
      <c r="J4" s="185" t="s">
        <v>41</v>
      </c>
      <c r="K4" s="185"/>
      <c r="L4" s="185"/>
      <c r="M4" s="185"/>
      <c r="N4" s="185"/>
      <c r="O4" s="208"/>
      <c r="P4" s="64"/>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77"/>
      <c r="B5" s="177"/>
      <c r="C5" s="177"/>
      <c r="D5" s="177"/>
      <c r="E5" s="177"/>
      <c r="F5" s="177"/>
      <c r="G5" s="177"/>
      <c r="H5" s="177"/>
      <c r="I5" s="177"/>
      <c r="J5" s="185" t="s">
        <v>199</v>
      </c>
      <c r="K5" s="185" t="s">
        <v>200</v>
      </c>
      <c r="L5" s="185" t="s">
        <v>201</v>
      </c>
      <c r="M5" s="185"/>
      <c r="N5" s="185"/>
      <c r="O5" s="208"/>
      <c r="P5" s="64"/>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77"/>
      <c r="B6" s="177"/>
      <c r="C6" s="177"/>
      <c r="D6" s="177"/>
      <c r="E6" s="177" t="s">
        <v>36</v>
      </c>
      <c r="F6" s="185" t="s">
        <v>38</v>
      </c>
      <c r="G6" s="177"/>
      <c r="H6" s="177"/>
      <c r="I6" s="177"/>
      <c r="J6" s="185"/>
      <c r="K6" s="185"/>
      <c r="L6" s="185" t="s">
        <v>202</v>
      </c>
      <c r="M6" s="185" t="s">
        <v>203</v>
      </c>
      <c r="N6" s="185" t="s">
        <v>204</v>
      </c>
      <c r="O6" s="208"/>
      <c r="P6" s="64"/>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77"/>
      <c r="B7" s="177"/>
      <c r="C7" s="177"/>
      <c r="D7" s="177"/>
      <c r="E7" s="177"/>
      <c r="F7" s="185"/>
      <c r="G7" s="177"/>
      <c r="H7" s="177"/>
      <c r="I7" s="177"/>
      <c r="J7" s="185"/>
      <c r="K7" s="185"/>
      <c r="L7" s="185"/>
      <c r="M7" s="185"/>
      <c r="N7" s="185"/>
      <c r="O7" s="209"/>
      <c r="P7" s="64"/>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57" t="s">
        <v>5</v>
      </c>
      <c r="B8" s="216" t="s">
        <v>8</v>
      </c>
      <c r="C8" s="216"/>
      <c r="D8" s="216"/>
      <c r="E8" s="57">
        <v>1</v>
      </c>
      <c r="F8" s="57">
        <v>2</v>
      </c>
      <c r="G8" s="57">
        <v>3</v>
      </c>
      <c r="H8" s="57">
        <v>4</v>
      </c>
      <c r="I8" s="34">
        <v>5</v>
      </c>
      <c r="J8" s="34">
        <v>6</v>
      </c>
      <c r="K8" s="34">
        <v>7</v>
      </c>
      <c r="L8" s="34">
        <v>8</v>
      </c>
      <c r="M8" s="34">
        <v>9</v>
      </c>
      <c r="N8" s="34">
        <v>10</v>
      </c>
      <c r="O8" s="35">
        <v>11</v>
      </c>
      <c r="P8" s="64"/>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6">
        <v>1</v>
      </c>
      <c r="B9" s="241" t="s">
        <v>186</v>
      </c>
      <c r="C9" s="241"/>
      <c r="D9" s="241"/>
      <c r="E9" s="13">
        <f aca="true" t="shared" si="0" ref="E9:O9">SUM(E10:E11,E16:E18)</f>
        <v>32</v>
      </c>
      <c r="F9" s="13">
        <f t="shared" si="0"/>
        <v>26</v>
      </c>
      <c r="G9" s="13">
        <f t="shared" si="0"/>
        <v>5</v>
      </c>
      <c r="H9" s="13">
        <f t="shared" si="0"/>
        <v>3</v>
      </c>
      <c r="I9" s="13">
        <f t="shared" si="0"/>
        <v>13</v>
      </c>
      <c r="J9" s="13">
        <f t="shared" si="0"/>
        <v>4</v>
      </c>
      <c r="K9" s="13">
        <f t="shared" si="0"/>
        <v>5</v>
      </c>
      <c r="L9" s="13">
        <f t="shared" si="0"/>
        <v>3</v>
      </c>
      <c r="M9" s="13">
        <f t="shared" si="0"/>
        <v>2</v>
      </c>
      <c r="N9" s="13">
        <f t="shared" si="0"/>
        <v>0</v>
      </c>
      <c r="O9" s="13">
        <f t="shared" si="0"/>
        <v>11</v>
      </c>
      <c r="P9" s="64"/>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6">
        <v>2</v>
      </c>
      <c r="B10" s="243" t="s">
        <v>187</v>
      </c>
      <c r="C10" s="243"/>
      <c r="D10" s="243"/>
      <c r="E10" s="16">
        <v>32</v>
      </c>
      <c r="F10" s="16">
        <v>26</v>
      </c>
      <c r="G10" s="16">
        <v>5</v>
      </c>
      <c r="H10" s="16">
        <v>3</v>
      </c>
      <c r="I10" s="13">
        <v>13</v>
      </c>
      <c r="J10" s="13">
        <v>4</v>
      </c>
      <c r="K10" s="13">
        <v>5</v>
      </c>
      <c r="L10" s="13">
        <v>3</v>
      </c>
      <c r="M10" s="13">
        <v>2</v>
      </c>
      <c r="N10" s="13"/>
      <c r="O10" s="16">
        <v>11</v>
      </c>
      <c r="P10" s="64"/>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6">
        <v>3</v>
      </c>
      <c r="B11" s="243" t="s">
        <v>1</v>
      </c>
      <c r="C11" s="243"/>
      <c r="D11" s="243"/>
      <c r="E11" s="16"/>
      <c r="F11" s="16"/>
      <c r="G11" s="16"/>
      <c r="H11" s="16"/>
      <c r="I11" s="13"/>
      <c r="J11" s="13"/>
      <c r="K11" s="13"/>
      <c r="L11" s="13"/>
      <c r="M11" s="13"/>
      <c r="N11" s="13"/>
      <c r="O11" s="16"/>
      <c r="P11" s="64"/>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6">
        <v>4</v>
      </c>
      <c r="B12" s="185" t="s">
        <v>41</v>
      </c>
      <c r="C12" s="242" t="s">
        <v>191</v>
      </c>
      <c r="D12" s="242"/>
      <c r="E12" s="16"/>
      <c r="F12" s="16"/>
      <c r="G12" s="16"/>
      <c r="H12" s="16"/>
      <c r="I12" s="13"/>
      <c r="J12" s="13"/>
      <c r="K12" s="13"/>
      <c r="L12" s="13"/>
      <c r="M12" s="13"/>
      <c r="N12" s="13"/>
      <c r="O12" s="16"/>
      <c r="P12" s="64"/>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6">
        <v>5</v>
      </c>
      <c r="B13" s="185"/>
      <c r="C13" s="242" t="s">
        <v>192</v>
      </c>
      <c r="D13" s="242"/>
      <c r="E13" s="16"/>
      <c r="F13" s="16"/>
      <c r="G13" s="16"/>
      <c r="H13" s="16"/>
      <c r="I13" s="13"/>
      <c r="J13" s="13"/>
      <c r="K13" s="13"/>
      <c r="L13" s="13"/>
      <c r="M13" s="13"/>
      <c r="N13" s="13"/>
      <c r="O13" s="16"/>
      <c r="P13" s="64"/>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6">
        <v>6</v>
      </c>
      <c r="B14" s="185"/>
      <c r="C14" s="242" t="s">
        <v>193</v>
      </c>
      <c r="D14" s="242"/>
      <c r="E14" s="16"/>
      <c r="F14" s="16"/>
      <c r="G14" s="16"/>
      <c r="H14" s="16"/>
      <c r="I14" s="13"/>
      <c r="J14" s="13"/>
      <c r="K14" s="13"/>
      <c r="L14" s="13"/>
      <c r="M14" s="13"/>
      <c r="N14" s="13"/>
      <c r="O14" s="16"/>
      <c r="P14" s="64"/>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6">
        <v>7</v>
      </c>
      <c r="B15" s="185"/>
      <c r="C15" s="242" t="s">
        <v>194</v>
      </c>
      <c r="D15" s="242"/>
      <c r="E15" s="16"/>
      <c r="F15" s="16"/>
      <c r="G15" s="16"/>
      <c r="H15" s="16"/>
      <c r="I15" s="13"/>
      <c r="J15" s="13"/>
      <c r="K15" s="13"/>
      <c r="L15" s="13"/>
      <c r="M15" s="13"/>
      <c r="N15" s="13"/>
      <c r="O15" s="16"/>
      <c r="P15" s="64"/>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6">
        <v>8</v>
      </c>
      <c r="B16" s="189" t="s">
        <v>188</v>
      </c>
      <c r="C16" s="245"/>
      <c r="D16" s="190"/>
      <c r="E16" s="16"/>
      <c r="F16" s="16"/>
      <c r="G16" s="16"/>
      <c r="H16" s="16"/>
      <c r="I16" s="13"/>
      <c r="J16" s="13"/>
      <c r="K16" s="13"/>
      <c r="L16" s="13"/>
      <c r="M16" s="13"/>
      <c r="N16" s="13"/>
      <c r="O16" s="16"/>
      <c r="P16" s="64"/>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6">
        <v>9</v>
      </c>
      <c r="B17" s="243" t="s">
        <v>189</v>
      </c>
      <c r="C17" s="243"/>
      <c r="D17" s="243"/>
      <c r="E17" s="16"/>
      <c r="F17" s="16"/>
      <c r="G17" s="16"/>
      <c r="H17" s="16"/>
      <c r="I17" s="13"/>
      <c r="J17" s="13"/>
      <c r="K17" s="13"/>
      <c r="L17" s="13"/>
      <c r="M17" s="13"/>
      <c r="N17" s="13"/>
      <c r="O17" s="16"/>
      <c r="P17" s="64"/>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6">
        <v>10</v>
      </c>
      <c r="B18" s="243" t="s">
        <v>190</v>
      </c>
      <c r="C18" s="243"/>
      <c r="D18" s="243"/>
      <c r="E18" s="16"/>
      <c r="F18" s="16"/>
      <c r="G18" s="16"/>
      <c r="H18" s="16"/>
      <c r="I18" s="13"/>
      <c r="J18" s="13"/>
      <c r="K18" s="13"/>
      <c r="L18" s="13"/>
      <c r="M18" s="13"/>
      <c r="N18" s="13"/>
      <c r="O18" s="16"/>
      <c r="P18" s="64"/>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6"/>
      <c r="B19" s="6"/>
      <c r="C19" s="6"/>
      <c r="D19" s="6"/>
      <c r="E19" s="6"/>
      <c r="F19" s="6"/>
      <c r="G19" s="6"/>
      <c r="H19" s="6"/>
      <c r="I19" s="6"/>
      <c r="J19" s="6"/>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8"/>
      <c r="B20" s="246"/>
      <c r="C20" s="246"/>
      <c r="D20" s="246"/>
      <c r="E20" s="61"/>
      <c r="F20" s="61"/>
      <c r="G20" s="61"/>
      <c r="H20" s="61"/>
      <c r="I20" s="63"/>
      <c r="J20" s="6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3.5" customHeight="1">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44"/>
      <c r="C22" s="244"/>
      <c r="D22" s="244"/>
      <c r="E22" s="62"/>
      <c r="F22" s="62"/>
      <c r="G22" s="62"/>
      <c r="H22" s="62"/>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row>
    <row r="35" spans="1:44" ht="12.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row>
    <row r="36" spans="1:44" ht="12.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row>
    <row r="37" spans="1:44" ht="12.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row>
    <row r="38" spans="1:44" ht="12.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row>
    <row r="39" spans="1:44" ht="12.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row>
    <row r="40" spans="1:44" ht="12.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row>
    <row r="41" spans="1:44" ht="12.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row>
    <row r="42" spans="1:44" ht="12.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row>
    <row r="43" spans="1:44" ht="12.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row>
    <row r="44" spans="1:44" ht="12.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row>
    <row r="45" spans="1:44" ht="12.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row>
    <row r="46" spans="1:44" ht="12.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row>
    <row r="47" spans="1:44" ht="12.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row>
    <row r="48" spans="1:44" ht="12.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row>
    <row r="49" spans="1:44" ht="12.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row>
    <row r="50" spans="1:44" ht="12.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row>
    <row r="51" spans="1:44" ht="12.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row r="52" spans="1:44" ht="12.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row>
    <row r="53" spans="1:44" ht="12.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row>
    <row r="54" spans="1:44" ht="12.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row>
    <row r="55" spans="1:44" ht="12.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row>
    <row r="56" spans="1:44" ht="12.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row>
    <row r="57" spans="1:44" ht="12.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row>
    <row r="58" spans="1:44" ht="12.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row>
    <row r="59" spans="1:44" ht="12.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row>
    <row r="60" spans="1:44" ht="12.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row>
    <row r="61" spans="1:44" ht="12.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row>
    <row r="62" spans="1:44" ht="12.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row>
    <row r="63" spans="1:44" ht="12.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row>
    <row r="64" spans="1:44" ht="12.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row>
    <row r="65" spans="1:44" ht="12.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row>
    <row r="66" spans="1:44" ht="12.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row>
    <row r="67" spans="1:44" ht="12.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row>
    <row r="68" spans="1:44" ht="12.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row>
    <row r="69" spans="1:44" ht="12.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row>
    <row r="70" spans="1:44" ht="12.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row>
    <row r="71" spans="1:44" ht="12.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row>
    <row r="72" spans="1:44" ht="12.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row>
    <row r="73" spans="1:44" ht="12.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row>
    <row r="74" spans="1:44" ht="12.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row>
    <row r="75" spans="1:44" ht="12.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row>
    <row r="76" spans="1:44" ht="12.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row>
    <row r="77" spans="1:44" ht="12.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row>
    <row r="78" spans="1:44" ht="12.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row>
    <row r="79" spans="1:44" ht="12.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row>
    <row r="80" spans="1:44" ht="12.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row>
    <row r="81" spans="1:44" ht="12.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row>
    <row r="82" spans="1:44" ht="12.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row>
    <row r="83" spans="1:44" ht="12.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row>
    <row r="84" spans="1:44" ht="12.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row>
    <row r="85" spans="1:44" ht="12.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row>
    <row r="86" spans="1:44" ht="12.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row>
    <row r="87" spans="1:44" ht="12.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row>
    <row r="88" spans="1:44" ht="12.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row>
    <row r="89" spans="1:44" ht="12.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row>
    <row r="90" spans="1:44" ht="12.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row>
    <row r="91" spans="1:44" ht="12.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row>
    <row r="92" spans="1:44" ht="12.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row>
    <row r="93" spans="1:44" ht="12.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row>
    <row r="94" spans="1:44" ht="12.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row>
    <row r="95" spans="1:44" ht="12.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row>
    <row r="96" spans="1:44" ht="12.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row>
    <row r="97" spans="1:44" ht="12.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row>
    <row r="98" spans="1:44" ht="12.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row>
    <row r="99" spans="1:44" ht="12.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row>
    <row r="100" spans="1:44" ht="12.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row>
    <row r="101" spans="1:44" ht="12.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row>
    <row r="102" spans="1:44" ht="12.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row>
    <row r="103" spans="1:44" ht="12.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row>
    <row r="104" spans="1:44" ht="12.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row>
    <row r="105" spans="1:44" ht="12.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row>
    <row r="106" spans="1:44" ht="12.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row>
    <row r="107" spans="1:44" ht="12.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row>
    <row r="108" spans="1:44" ht="12.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row>
    <row r="109" spans="1:44" ht="12.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row>
    <row r="110" spans="1:44" ht="12.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row>
    <row r="111" spans="1:44" ht="12.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row>
    <row r="112" spans="1:44" ht="12.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row>
    <row r="113" spans="1:44" ht="12.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row>
    <row r="114" spans="1:44" ht="12.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row>
    <row r="115" spans="1:44" ht="12.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row>
    <row r="116" spans="1:44" ht="12.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row>
    <row r="117" spans="1:44" ht="12.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row>
    <row r="118" spans="1:44" ht="12.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row>
    <row r="119" spans="1:44"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row>
    <row r="120" spans="1:44" ht="12.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row>
    <row r="121" spans="1:44" ht="12.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row>
    <row r="122" spans="1:44" ht="12.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row>
    <row r="123" spans="1:44" ht="12.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row>
    <row r="124" spans="1:44" ht="12.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row>
    <row r="125" spans="1:44" ht="12.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row>
    <row r="126" spans="1:44" ht="12.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row>
    <row r="127" spans="1:44"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row>
    <row r="128" spans="1:44" ht="12.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row>
    <row r="129" spans="1:44" ht="12.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row>
    <row r="130" spans="1:44" ht="12.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row>
    <row r="131" spans="1:44" ht="12.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row>
    <row r="132" spans="1:44" ht="12.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row>
    <row r="133" spans="1:44" ht="12.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row>
    <row r="134" spans="1:44" ht="12.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row>
    <row r="135" spans="1:44" ht="12.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row>
    <row r="136" spans="1:44" ht="12.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row>
    <row r="137" spans="1:44" ht="12.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row>
    <row r="138" spans="1:44" ht="12.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row>
    <row r="139" spans="1:44" ht="12.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row>
    <row r="140" spans="1:44" ht="12.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row>
    <row r="141" spans="1:44" ht="12.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row>
    <row r="142" spans="1:44" ht="12.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row>
    <row r="143" spans="1:44" ht="12.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row>
    <row r="144" spans="1:44" ht="12.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row>
    <row r="145" spans="1:44" ht="12.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row>
    <row r="146" spans="1:44" ht="12.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row>
    <row r="147" spans="1:44" ht="12.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row>
    <row r="148" spans="1:44" ht="12.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row>
    <row r="149" spans="1:44" ht="12.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row>
    <row r="150" spans="1:44" ht="12.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row>
    <row r="151" spans="1:44" ht="12.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row>
    <row r="152" spans="1:44" ht="12.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row>
    <row r="153" spans="1:44" ht="12.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row>
    <row r="154" spans="1:44" ht="12.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row>
    <row r="155" spans="1:44" ht="12.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row>
    <row r="156" spans="1:44" ht="12.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row>
    <row r="157" spans="1:44"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row>
    <row r="158" spans="1:44"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row>
    <row r="159" spans="1:44" ht="12.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row>
    <row r="160" spans="1:44" ht="12.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row>
    <row r="161" spans="1:44" ht="12.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row>
    <row r="162" spans="1:44" ht="12.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row>
    <row r="163" spans="1:44" ht="12.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row>
    <row r="164" spans="1:44" ht="12.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row>
    <row r="165" spans="1:44" ht="12.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row>
    <row r="166" spans="1:44"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row>
    <row r="167" spans="1:44" ht="12.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row>
    <row r="168" spans="1:44" ht="12.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row>
    <row r="169" spans="1:44" ht="12.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row>
    <row r="170" spans="1:44"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row>
    <row r="171" spans="1:44"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row>
    <row r="172" spans="1:44" ht="12.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row>
    <row r="173" spans="1:44" ht="12.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row>
    <row r="174" spans="1:44" ht="12.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row>
    <row r="175" spans="1:44" ht="12.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row>
    <row r="176" spans="1:44" ht="12.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row>
    <row r="177" spans="1:44" ht="12.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row>
    <row r="178" spans="1:44" ht="12.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row>
    <row r="179" spans="1:44" ht="12.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row>
    <row r="180" spans="1:44" ht="12.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row>
    <row r="181" spans="1:44" ht="12.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row>
    <row r="182" spans="1:44" ht="12.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row>
    <row r="183" spans="1:44" ht="12.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row>
    <row r="184" spans="1:44" ht="12.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row>
    <row r="185" spans="1:44" ht="12.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row>
    <row r="186" spans="1:44" ht="12.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row>
    <row r="187" spans="1:44" ht="12.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row>
    <row r="188" spans="1:44" ht="12.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row>
    <row r="189" spans="1:44" ht="12.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row>
    <row r="190" spans="1:44" ht="12.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row>
    <row r="191" spans="1:44" ht="12.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row>
    <row r="192" spans="1:44" ht="12.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row>
    <row r="193" spans="1:44" ht="12.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row>
    <row r="194" spans="1:44" ht="12.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row>
    <row r="195" spans="1:44" ht="12.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row>
    <row r="196" spans="1:44" ht="12.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row>
    <row r="197" spans="1:44" ht="12.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row>
    <row r="198" spans="1:44" ht="12.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row>
    <row r="199" spans="1:44" ht="12.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row>
    <row r="200" spans="1:44" ht="12.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row>
    <row r="201" spans="1:44" ht="12.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row>
    <row r="202" spans="1:44" ht="12.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row>
    <row r="203" spans="1:44" ht="12.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row>
    <row r="204" spans="1:44" ht="12.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row>
    <row r="205" spans="1:44" ht="12.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row>
    <row r="206" spans="1:44" ht="12.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row>
    <row r="207" spans="1:44" ht="12.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row>
    <row r="208" spans="1:44" ht="12.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row>
    <row r="209" spans="1:44" ht="12.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row>
    <row r="210" spans="1:44" ht="12.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row>
    <row r="211" spans="1:44" ht="12.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row>
    <row r="212" spans="1:44" ht="12.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row>
    <row r="213" spans="1:44" ht="12.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row>
    <row r="214" spans="1:44" ht="12.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row>
    <row r="215" spans="1:44" ht="12.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row>
    <row r="216" spans="1:44" ht="12.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row>
    <row r="217" spans="1:44" ht="12.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row>
    <row r="218" spans="1:44" ht="12.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row>
    <row r="219" spans="1:44" ht="12.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row>
    <row r="220" spans="1:44" ht="12.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row>
    <row r="221" spans="1:44" ht="12.7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row>
    <row r="222" spans="1:44" ht="12.7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row>
    <row r="223" spans="1:44" ht="12.7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row>
    <row r="224" spans="1:44" ht="12.7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row>
    <row r="225" spans="1:44" ht="12.7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row>
    <row r="226" spans="1:44" ht="12.7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row>
    <row r="227" spans="1:44" ht="12.7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row>
    <row r="228" spans="1:44" ht="12.7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row>
    <row r="229" spans="1:44" ht="12.7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row>
    <row r="230" spans="1:44" ht="12.7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row>
    <row r="231" spans="1:44" ht="12.7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row>
    <row r="232" spans="1:44" ht="12.7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row>
    <row r="233" spans="1:44" ht="12.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row>
    <row r="234" spans="1:44" ht="12.7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row>
    <row r="235" spans="1:44" ht="12.7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row>
    <row r="236" spans="1:44" ht="12.7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row>
    <row r="237" spans="1:44" ht="12.7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row>
    <row r="238" spans="1:44" ht="12.7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row>
    <row r="239" spans="1:44" ht="12.7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row>
    <row r="240" spans="1:44" ht="12.7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row>
    <row r="241" spans="1:44" ht="12.7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row>
    <row r="242" spans="1:44" ht="12.7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row>
    <row r="243" spans="1:44" ht="12.7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row>
    <row r="244" spans="1:44" ht="12.7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row>
    <row r="245" spans="1:44" ht="12.7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row>
    <row r="246" spans="1:44" ht="12.7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row>
    <row r="247" spans="1:44" ht="12.7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row>
    <row r="248" spans="1:44" ht="12.7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row>
    <row r="249" spans="1:44" ht="12.7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row>
    <row r="250" spans="1:44" ht="12.7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row>
    <row r="251" spans="1:44" ht="12.7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row>
    <row r="252" spans="1:44" ht="12.7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row>
    <row r="253" spans="1:44" ht="12.7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row>
    <row r="254" spans="1:44" ht="12.7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row>
    <row r="255" spans="1:44" ht="12.7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row>
    <row r="256" spans="1:44" ht="12.7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row>
    <row r="257" spans="1:44" ht="12.7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row>
    <row r="258" spans="1:44" ht="12.7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row>
    <row r="259" spans="1:44" ht="12.7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row>
    <row r="260" spans="1:44" ht="12.7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row>
    <row r="261" spans="1:44" ht="12.7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row>
    <row r="262" spans="1:44" ht="12.7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row>
    <row r="263" spans="1:44" ht="12.7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row>
    <row r="264" spans="1:44" ht="12.7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row>
    <row r="265" spans="1:44" ht="12.7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row>
    <row r="266" spans="1:44" ht="12.7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row>
    <row r="267" spans="1:44" ht="12.7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row>
    <row r="268" spans="1:44" ht="12.7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row>
    <row r="269" spans="1:44" ht="12.7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row>
    <row r="270" spans="1:44" ht="12.7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row>
    <row r="271" spans="1:44" ht="12.7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row>
    <row r="272" spans="1:44" ht="12.7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row>
    <row r="273" spans="1:44" ht="12.7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row>
    <row r="274" spans="1:44" ht="12.7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row>
    <row r="275" spans="1:44" ht="12.7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row>
    <row r="276" spans="1:44" ht="12.7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row>
    <row r="277" spans="1:44" ht="12.7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row>
    <row r="278" spans="1:44" ht="12.7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row>
    <row r="279" spans="1:44" ht="12.7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row>
    <row r="280" spans="1:44" ht="12.7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row>
    <row r="281" spans="1:44" ht="12.7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row>
    <row r="282" spans="1:44" ht="12.7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row>
    <row r="283" spans="1:44" ht="12.7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row>
    <row r="284" spans="1:44" ht="12.7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row>
    <row r="285" spans="1:44" ht="12.7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row>
    <row r="286" spans="1:44" ht="12.7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row>
    <row r="287" spans="1:44" ht="12.7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row>
    <row r="288" spans="1:44" ht="12.7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row>
    <row r="289" spans="1:44" ht="12.7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row>
    <row r="290" spans="1:44" ht="12.7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row>
    <row r="291" spans="1:44" ht="12.7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row>
    <row r="292" spans="1:44" ht="12.7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row>
    <row r="293" spans="1:44" ht="12.7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row>
    <row r="294" spans="1:44" ht="12.7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row>
    <row r="295" spans="1:44" ht="12.7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row>
    <row r="296" spans="1:44" ht="12.7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row>
    <row r="297" spans="1:44" ht="12.7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row>
    <row r="298" spans="1:44" ht="12.7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row>
    <row r="299" spans="1:44" ht="12.7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row>
    <row r="300" spans="1:44" ht="12.7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row>
    <row r="301" spans="1:44" ht="12.7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row>
    <row r="302" spans="1:44" ht="12.7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row>
    <row r="303" spans="1:44" ht="12.7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row>
    <row r="304" spans="1:44" ht="12.7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row>
    <row r="305" spans="1:44" ht="12.7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row>
    <row r="306" spans="1:44" ht="12.7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row>
    <row r="307" spans="1:44" ht="12.7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row>
    <row r="308" spans="1:44" ht="12.7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row>
    <row r="309" spans="1:44" ht="12.7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row>
    <row r="310" spans="1:44" ht="12.7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row>
    <row r="311" spans="1:44" ht="12.7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row>
    <row r="312" spans="1:44" ht="12.7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row>
    <row r="313" spans="1:44" ht="12.7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row>
    <row r="314" spans="1:44" ht="12.7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row>
    <row r="315" spans="1:44" ht="12.7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row>
    <row r="316" spans="1:44" ht="12.7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row>
    <row r="317" spans="1:44" ht="12.7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row>
    <row r="318" spans="1:44" ht="12.7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row>
    <row r="319" spans="1:44" ht="12.7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c r="AH319" s="59"/>
      <c r="AI319" s="59"/>
      <c r="AJ319" s="59"/>
      <c r="AK319" s="59"/>
      <c r="AL319" s="59"/>
      <c r="AM319" s="59"/>
      <c r="AN319" s="59"/>
      <c r="AO319" s="59"/>
      <c r="AP319" s="59"/>
      <c r="AQ319" s="59"/>
      <c r="AR319" s="59"/>
    </row>
    <row r="320" spans="1:44" ht="12.7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c r="AH320" s="59"/>
      <c r="AI320" s="59"/>
      <c r="AJ320" s="59"/>
      <c r="AK320" s="59"/>
      <c r="AL320" s="59"/>
      <c r="AM320" s="59"/>
      <c r="AN320" s="59"/>
      <c r="AO320" s="59"/>
      <c r="AP320" s="59"/>
      <c r="AQ320" s="59"/>
      <c r="AR320" s="59"/>
    </row>
    <row r="321" spans="1:44" ht="12.7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c r="AH321" s="59"/>
      <c r="AI321" s="59"/>
      <c r="AJ321" s="59"/>
      <c r="AK321" s="59"/>
      <c r="AL321" s="59"/>
      <c r="AM321" s="59"/>
      <c r="AN321" s="59"/>
      <c r="AO321" s="59"/>
      <c r="AP321" s="59"/>
      <c r="AQ321" s="59"/>
      <c r="AR321" s="59"/>
    </row>
    <row r="322" spans="1:44" ht="12.7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c r="AH322" s="59"/>
      <c r="AI322" s="59"/>
      <c r="AJ322" s="59"/>
      <c r="AK322" s="59"/>
      <c r="AL322" s="59"/>
      <c r="AM322" s="59"/>
      <c r="AN322" s="59"/>
      <c r="AO322" s="59"/>
      <c r="AP322" s="59"/>
      <c r="AQ322" s="59"/>
      <c r="AR322" s="59"/>
    </row>
    <row r="323" spans="1:44" ht="12.7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c r="AH323" s="59"/>
      <c r="AI323" s="59"/>
      <c r="AJ323" s="59"/>
      <c r="AK323" s="59"/>
      <c r="AL323" s="59"/>
      <c r="AM323" s="59"/>
      <c r="AN323" s="59"/>
      <c r="AO323" s="59"/>
      <c r="AP323" s="59"/>
      <c r="AQ323" s="59"/>
      <c r="AR323" s="59"/>
    </row>
    <row r="324" spans="1:44" ht="12.7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c r="AH324" s="59"/>
      <c r="AI324" s="59"/>
      <c r="AJ324" s="59"/>
      <c r="AK324" s="59"/>
      <c r="AL324" s="59"/>
      <c r="AM324" s="59"/>
      <c r="AN324" s="59"/>
      <c r="AO324" s="59"/>
      <c r="AP324" s="59"/>
      <c r="AQ324" s="59"/>
      <c r="AR324" s="59"/>
    </row>
    <row r="325" spans="1:44" ht="12.7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c r="AH325" s="59"/>
      <c r="AI325" s="59"/>
      <c r="AJ325" s="59"/>
      <c r="AK325" s="59"/>
      <c r="AL325" s="59"/>
      <c r="AM325" s="59"/>
      <c r="AN325" s="59"/>
      <c r="AO325" s="59"/>
      <c r="AP325" s="59"/>
      <c r="AQ325" s="59"/>
      <c r="AR325" s="59"/>
    </row>
    <row r="326" spans="1:44" ht="12.7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c r="AH326" s="59"/>
      <c r="AI326" s="59"/>
      <c r="AJ326" s="59"/>
      <c r="AK326" s="59"/>
      <c r="AL326" s="59"/>
      <c r="AM326" s="59"/>
      <c r="AN326" s="59"/>
      <c r="AO326" s="59"/>
      <c r="AP326" s="59"/>
      <c r="AQ326" s="59"/>
      <c r="AR326" s="59"/>
    </row>
    <row r="327" spans="1:44" ht="12.7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59"/>
      <c r="AO327" s="59"/>
      <c r="AP327" s="59"/>
      <c r="AQ327" s="59"/>
      <c r="AR327" s="59"/>
    </row>
    <row r="328" spans="1:44" ht="12.7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c r="AH328" s="59"/>
      <c r="AI328" s="59"/>
      <c r="AJ328" s="59"/>
      <c r="AK328" s="59"/>
      <c r="AL328" s="59"/>
      <c r="AM328" s="59"/>
      <c r="AN328" s="59"/>
      <c r="AO328" s="59"/>
      <c r="AP328" s="59"/>
      <c r="AQ328" s="59"/>
      <c r="AR328" s="59"/>
    </row>
    <row r="329" spans="1:44" ht="12.7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c r="AH329" s="59"/>
      <c r="AI329" s="59"/>
      <c r="AJ329" s="59"/>
      <c r="AK329" s="59"/>
      <c r="AL329" s="59"/>
      <c r="AM329" s="59"/>
      <c r="AN329" s="59"/>
      <c r="AO329" s="59"/>
      <c r="AP329" s="59"/>
      <c r="AQ329" s="59"/>
      <c r="AR329" s="59"/>
    </row>
    <row r="330" spans="1:44" ht="12.7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c r="AH330" s="59"/>
      <c r="AI330" s="59"/>
      <c r="AJ330" s="59"/>
      <c r="AK330" s="59"/>
      <c r="AL330" s="59"/>
      <c r="AM330" s="59"/>
      <c r="AN330" s="59"/>
      <c r="AO330" s="59"/>
      <c r="AP330" s="59"/>
      <c r="AQ330" s="59"/>
      <c r="AR330" s="59"/>
    </row>
    <row r="331" spans="1:44" ht="12.7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c r="AH331" s="59"/>
      <c r="AI331" s="59"/>
      <c r="AJ331" s="59"/>
      <c r="AK331" s="59"/>
      <c r="AL331" s="59"/>
      <c r="AM331" s="59"/>
      <c r="AN331" s="59"/>
      <c r="AO331" s="59"/>
      <c r="AP331" s="59"/>
      <c r="AQ331" s="59"/>
      <c r="AR331" s="59"/>
    </row>
    <row r="332" spans="1:44" ht="12.7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c r="AH332" s="59"/>
      <c r="AI332" s="59"/>
      <c r="AJ332" s="59"/>
      <c r="AK332" s="59"/>
      <c r="AL332" s="59"/>
      <c r="AM332" s="59"/>
      <c r="AN332" s="59"/>
      <c r="AO332" s="59"/>
      <c r="AP332" s="59"/>
      <c r="AQ332" s="59"/>
      <c r="AR332" s="59"/>
    </row>
    <row r="333" spans="1:44" ht="12.7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row>
    <row r="334" spans="1:44" ht="12.7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c r="AH334" s="59"/>
      <c r="AI334" s="59"/>
      <c r="AJ334" s="59"/>
      <c r="AK334" s="59"/>
      <c r="AL334" s="59"/>
      <c r="AM334" s="59"/>
      <c r="AN334" s="59"/>
      <c r="AO334" s="59"/>
      <c r="AP334" s="59"/>
      <c r="AQ334" s="59"/>
      <c r="AR334" s="59"/>
    </row>
    <row r="335" spans="1:44" ht="12.7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c r="AH335" s="59"/>
      <c r="AI335" s="59"/>
      <c r="AJ335" s="59"/>
      <c r="AK335" s="59"/>
      <c r="AL335" s="59"/>
      <c r="AM335" s="59"/>
      <c r="AN335" s="59"/>
      <c r="AO335" s="59"/>
      <c r="AP335" s="59"/>
      <c r="AQ335" s="59"/>
      <c r="AR335" s="59"/>
    </row>
    <row r="336" spans="1:44" ht="12.7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59"/>
      <c r="AR336" s="59"/>
    </row>
    <row r="337" spans="1:44" ht="12.7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c r="AH337" s="59"/>
      <c r="AI337" s="59"/>
      <c r="AJ337" s="59"/>
      <c r="AK337" s="59"/>
      <c r="AL337" s="59"/>
      <c r="AM337" s="59"/>
      <c r="AN337" s="59"/>
      <c r="AO337" s="59"/>
      <c r="AP337" s="59"/>
      <c r="AQ337" s="59"/>
      <c r="AR337" s="59"/>
    </row>
    <row r="338" spans="1:44" ht="12.7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c r="AH338" s="59"/>
      <c r="AI338" s="59"/>
      <c r="AJ338" s="59"/>
      <c r="AK338" s="59"/>
      <c r="AL338" s="59"/>
      <c r="AM338" s="59"/>
      <c r="AN338" s="59"/>
      <c r="AO338" s="59"/>
      <c r="AP338" s="59"/>
      <c r="AQ338" s="59"/>
      <c r="AR338" s="59"/>
    </row>
    <row r="339" spans="1:44" ht="12.7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c r="AH339" s="59"/>
      <c r="AI339" s="59"/>
      <c r="AJ339" s="59"/>
      <c r="AK339" s="59"/>
      <c r="AL339" s="59"/>
      <c r="AM339" s="59"/>
      <c r="AN339" s="59"/>
      <c r="AO339" s="59"/>
      <c r="AP339" s="59"/>
      <c r="AQ339" s="59"/>
      <c r="AR339" s="59"/>
    </row>
    <row r="340" spans="1:44" ht="12.75" customHeight="1">
      <c r="A340" s="59"/>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59"/>
      <c r="AR340" s="59"/>
    </row>
    <row r="341" spans="1:44" ht="12.75" customHeight="1">
      <c r="A341" s="59"/>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c r="AH341" s="59"/>
      <c r="AI341" s="59"/>
      <c r="AJ341" s="59"/>
      <c r="AK341" s="59"/>
      <c r="AL341" s="59"/>
      <c r="AM341" s="59"/>
      <c r="AN341" s="59"/>
      <c r="AO341" s="59"/>
      <c r="AP341" s="59"/>
      <c r="AQ341" s="59"/>
      <c r="AR341" s="59"/>
    </row>
    <row r="342" spans="1:44" ht="12.75" customHeight="1">
      <c r="A342" s="59"/>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c r="AH342" s="59"/>
      <c r="AI342" s="59"/>
      <c r="AJ342" s="59"/>
      <c r="AK342" s="59"/>
      <c r="AL342" s="59"/>
      <c r="AM342" s="59"/>
      <c r="AN342" s="59"/>
      <c r="AO342" s="59"/>
      <c r="AP342" s="59"/>
      <c r="AQ342" s="59"/>
      <c r="AR342" s="59"/>
    </row>
    <row r="343" spans="1:44" ht="12.75" customHeight="1">
      <c r="A343" s="59"/>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c r="AH343" s="59"/>
      <c r="AI343" s="59"/>
      <c r="AJ343" s="59"/>
      <c r="AK343" s="59"/>
      <c r="AL343" s="59"/>
      <c r="AM343" s="59"/>
      <c r="AN343" s="59"/>
      <c r="AO343" s="59"/>
      <c r="AP343" s="59"/>
      <c r="AQ343" s="59"/>
      <c r="AR343" s="59"/>
    </row>
    <row r="344" spans="1:44" ht="12.75" customHeight="1">
      <c r="A344" s="59"/>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c r="AH344" s="59"/>
      <c r="AI344" s="59"/>
      <c r="AJ344" s="59"/>
      <c r="AK344" s="59"/>
      <c r="AL344" s="59"/>
      <c r="AM344" s="59"/>
      <c r="AN344" s="59"/>
      <c r="AO344" s="59"/>
      <c r="AP344" s="59"/>
      <c r="AQ344" s="59"/>
      <c r="AR344" s="59"/>
    </row>
    <row r="345" spans="1:44" ht="12.75" customHeight="1">
      <c r="A345" s="59"/>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c r="AH345" s="59"/>
      <c r="AI345" s="59"/>
      <c r="AJ345" s="59"/>
      <c r="AK345" s="59"/>
      <c r="AL345" s="59"/>
      <c r="AM345" s="59"/>
      <c r="AN345" s="59"/>
      <c r="AO345" s="59"/>
      <c r="AP345" s="59"/>
      <c r="AQ345" s="59"/>
      <c r="AR345" s="59"/>
    </row>
    <row r="346" spans="1:44" ht="12.75" customHeight="1">
      <c r="A346" s="59"/>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c r="AH346" s="59"/>
      <c r="AI346" s="59"/>
      <c r="AJ346" s="59"/>
      <c r="AK346" s="59"/>
      <c r="AL346" s="59"/>
      <c r="AM346" s="59"/>
      <c r="AN346" s="59"/>
      <c r="AO346" s="59"/>
      <c r="AP346" s="59"/>
      <c r="AQ346" s="59"/>
      <c r="AR346" s="59"/>
    </row>
    <row r="347" spans="1:44" ht="12.75" customHeight="1">
      <c r="A347" s="59"/>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59"/>
      <c r="AO347" s="59"/>
      <c r="AP347" s="59"/>
      <c r="AQ347" s="59"/>
      <c r="AR347" s="59"/>
    </row>
    <row r="348" spans="1:44" ht="12.75" customHeight="1">
      <c r="A348" s="59"/>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c r="AH348" s="59"/>
      <c r="AI348" s="59"/>
      <c r="AJ348" s="59"/>
      <c r="AK348" s="59"/>
      <c r="AL348" s="59"/>
      <c r="AM348" s="59"/>
      <c r="AN348" s="59"/>
      <c r="AO348" s="59"/>
      <c r="AP348" s="59"/>
      <c r="AQ348" s="59"/>
      <c r="AR348" s="59"/>
    </row>
    <row r="349" spans="1:44" ht="12.75" customHeight="1">
      <c r="A349" s="59"/>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c r="AH349" s="59"/>
      <c r="AI349" s="59"/>
      <c r="AJ349" s="59"/>
      <c r="AK349" s="59"/>
      <c r="AL349" s="59"/>
      <c r="AM349" s="59"/>
      <c r="AN349" s="59"/>
      <c r="AO349" s="59"/>
      <c r="AP349" s="59"/>
      <c r="AQ349" s="59"/>
      <c r="AR349" s="59"/>
    </row>
    <row r="350" spans="1:44" ht="12.75" customHeight="1">
      <c r="A350" s="59"/>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c r="AH350" s="59"/>
      <c r="AI350" s="59"/>
      <c r="AJ350" s="59"/>
      <c r="AK350" s="59"/>
      <c r="AL350" s="59"/>
      <c r="AM350" s="59"/>
      <c r="AN350" s="59"/>
      <c r="AO350" s="59"/>
      <c r="AP350" s="59"/>
      <c r="AQ350" s="59"/>
      <c r="AR350" s="59"/>
    </row>
    <row r="351" spans="1:44" ht="12.75" customHeight="1">
      <c r="A351" s="59"/>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c r="AH351" s="59"/>
      <c r="AI351" s="59"/>
      <c r="AJ351" s="59"/>
      <c r="AK351" s="59"/>
      <c r="AL351" s="59"/>
      <c r="AM351" s="59"/>
      <c r="AN351" s="59"/>
      <c r="AO351" s="59"/>
      <c r="AP351" s="59"/>
      <c r="AQ351" s="59"/>
      <c r="AR351" s="59"/>
    </row>
    <row r="352" spans="1:44" ht="12.75" customHeight="1">
      <c r="A352" s="59"/>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c r="AH352" s="59"/>
      <c r="AI352" s="59"/>
      <c r="AJ352" s="59"/>
      <c r="AK352" s="59"/>
      <c r="AL352" s="59"/>
      <c r="AM352" s="59"/>
      <c r="AN352" s="59"/>
      <c r="AO352" s="59"/>
      <c r="AP352" s="59"/>
      <c r="AQ352" s="59"/>
      <c r="AR352" s="59"/>
    </row>
    <row r="353" spans="1:44" ht="12.75" customHeight="1">
      <c r="A353" s="59"/>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c r="AH353" s="59"/>
      <c r="AI353" s="59"/>
      <c r="AJ353" s="59"/>
      <c r="AK353" s="59"/>
      <c r="AL353" s="59"/>
      <c r="AM353" s="59"/>
      <c r="AN353" s="59"/>
      <c r="AO353" s="59"/>
      <c r="AP353" s="59"/>
      <c r="AQ353" s="59"/>
      <c r="AR353" s="59"/>
    </row>
    <row r="354" spans="1:44" ht="12.75" customHeight="1">
      <c r="A354" s="59"/>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c r="AH354" s="59"/>
      <c r="AI354" s="59"/>
      <c r="AJ354" s="59"/>
      <c r="AK354" s="59"/>
      <c r="AL354" s="59"/>
      <c r="AM354" s="59"/>
      <c r="AN354" s="59"/>
      <c r="AO354" s="59"/>
      <c r="AP354" s="59"/>
      <c r="AQ354" s="59"/>
      <c r="AR354" s="59"/>
    </row>
    <row r="355" spans="1:44" ht="12.75" customHeight="1">
      <c r="A355" s="59"/>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c r="AH355" s="59"/>
      <c r="AI355" s="59"/>
      <c r="AJ355" s="59"/>
      <c r="AK355" s="59"/>
      <c r="AL355" s="59"/>
      <c r="AM355" s="59"/>
      <c r="AN355" s="59"/>
      <c r="AO355" s="59"/>
      <c r="AP355" s="59"/>
      <c r="AQ355" s="59"/>
      <c r="AR355" s="59"/>
    </row>
    <row r="356" spans="1:44" ht="12.75" customHeight="1">
      <c r="A356" s="59"/>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c r="AH356" s="59"/>
      <c r="AI356" s="59"/>
      <c r="AJ356" s="59"/>
      <c r="AK356" s="59"/>
      <c r="AL356" s="59"/>
      <c r="AM356" s="59"/>
      <c r="AN356" s="59"/>
      <c r="AO356" s="59"/>
      <c r="AP356" s="59"/>
      <c r="AQ356" s="59"/>
      <c r="AR356" s="59"/>
    </row>
    <row r="357" spans="1:44" ht="12.75" customHeight="1">
      <c r="A357" s="59"/>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c r="AH357" s="59"/>
      <c r="AI357" s="59"/>
      <c r="AJ357" s="59"/>
      <c r="AK357" s="59"/>
      <c r="AL357" s="59"/>
      <c r="AM357" s="59"/>
      <c r="AN357" s="59"/>
      <c r="AO357" s="59"/>
      <c r="AP357" s="59"/>
      <c r="AQ357" s="59"/>
      <c r="AR357" s="59"/>
    </row>
    <row r="358" spans="1:44" ht="12.75" customHeight="1">
      <c r="A358" s="59"/>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c r="AH358" s="59"/>
      <c r="AI358" s="59"/>
      <c r="AJ358" s="59"/>
      <c r="AK358" s="59"/>
      <c r="AL358" s="59"/>
      <c r="AM358" s="59"/>
      <c r="AN358" s="59"/>
      <c r="AO358" s="59"/>
      <c r="AP358" s="59"/>
      <c r="AQ358" s="59"/>
      <c r="AR358" s="59"/>
    </row>
    <row r="359" spans="1:44" ht="12.75" customHeight="1">
      <c r="A359" s="59"/>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c r="AH359" s="59"/>
      <c r="AI359" s="59"/>
      <c r="AJ359" s="59"/>
      <c r="AK359" s="59"/>
      <c r="AL359" s="59"/>
      <c r="AM359" s="59"/>
      <c r="AN359" s="59"/>
      <c r="AO359" s="59"/>
      <c r="AP359" s="59"/>
      <c r="AQ359" s="59"/>
      <c r="AR359" s="59"/>
    </row>
    <row r="360" spans="1:44" ht="12.75" customHeight="1">
      <c r="A360" s="59"/>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c r="AH360" s="59"/>
      <c r="AI360" s="59"/>
      <c r="AJ360" s="59"/>
      <c r="AK360" s="59"/>
      <c r="AL360" s="59"/>
      <c r="AM360" s="59"/>
      <c r="AN360" s="59"/>
      <c r="AO360" s="59"/>
      <c r="AP360" s="59"/>
      <c r="AQ360" s="59"/>
      <c r="AR360" s="59"/>
    </row>
    <row r="361" spans="1:44" ht="12.75" customHeight="1">
      <c r="A361" s="59"/>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c r="AH361" s="59"/>
      <c r="AI361" s="59"/>
      <c r="AJ361" s="59"/>
      <c r="AK361" s="59"/>
      <c r="AL361" s="59"/>
      <c r="AM361" s="59"/>
      <c r="AN361" s="59"/>
      <c r="AO361" s="59"/>
      <c r="AP361" s="59"/>
      <c r="AQ361" s="59"/>
      <c r="AR361" s="59"/>
    </row>
    <row r="362" spans="1:44" ht="12.75" customHeight="1">
      <c r="A362" s="59"/>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c r="AH362" s="59"/>
      <c r="AI362" s="59"/>
      <c r="AJ362" s="59"/>
      <c r="AK362" s="59"/>
      <c r="AL362" s="59"/>
      <c r="AM362" s="59"/>
      <c r="AN362" s="59"/>
      <c r="AO362" s="59"/>
      <c r="AP362" s="59"/>
      <c r="AQ362" s="59"/>
      <c r="AR362" s="59"/>
    </row>
    <row r="363" spans="1:44" ht="12.75" customHeight="1">
      <c r="A363" s="59"/>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c r="AH363" s="59"/>
      <c r="AI363" s="59"/>
      <c r="AJ363" s="59"/>
      <c r="AK363" s="59"/>
      <c r="AL363" s="59"/>
      <c r="AM363" s="59"/>
      <c r="AN363" s="59"/>
      <c r="AO363" s="59"/>
      <c r="AP363" s="59"/>
      <c r="AQ363" s="59"/>
      <c r="AR363" s="59"/>
    </row>
    <row r="364" spans="1:44" ht="12.75" customHeight="1">
      <c r="A364" s="59"/>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c r="AH364" s="59"/>
      <c r="AI364" s="59"/>
      <c r="AJ364" s="59"/>
      <c r="AK364" s="59"/>
      <c r="AL364" s="59"/>
      <c r="AM364" s="59"/>
      <c r="AN364" s="59"/>
      <c r="AO364" s="59"/>
      <c r="AP364" s="59"/>
      <c r="AQ364" s="59"/>
      <c r="AR364" s="59"/>
    </row>
    <row r="365" spans="1:44" ht="12.75" customHeight="1">
      <c r="A365" s="59"/>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c r="AH365" s="59"/>
      <c r="AI365" s="59"/>
      <c r="AJ365" s="59"/>
      <c r="AK365" s="59"/>
      <c r="AL365" s="59"/>
      <c r="AM365" s="59"/>
      <c r="AN365" s="59"/>
      <c r="AO365" s="59"/>
      <c r="AP365" s="59"/>
      <c r="AQ365" s="59"/>
      <c r="AR365" s="59"/>
    </row>
    <row r="366" spans="1:44" ht="12.75" customHeight="1">
      <c r="A366" s="59"/>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c r="AH366" s="59"/>
      <c r="AI366" s="59"/>
      <c r="AJ366" s="59"/>
      <c r="AK366" s="59"/>
      <c r="AL366" s="59"/>
      <c r="AM366" s="59"/>
      <c r="AN366" s="59"/>
      <c r="AO366" s="59"/>
      <c r="AP366" s="59"/>
      <c r="AQ366" s="59"/>
      <c r="AR366" s="59"/>
    </row>
    <row r="367" spans="1:44" ht="12.75" customHeight="1">
      <c r="A367" s="59"/>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59"/>
      <c r="AO367" s="59"/>
      <c r="AP367" s="59"/>
      <c r="AQ367" s="59"/>
      <c r="AR367" s="59"/>
    </row>
    <row r="368" spans="1:44" ht="12.75" customHeight="1">
      <c r="A368" s="59"/>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c r="AH368" s="59"/>
      <c r="AI368" s="59"/>
      <c r="AJ368" s="59"/>
      <c r="AK368" s="59"/>
      <c r="AL368" s="59"/>
      <c r="AM368" s="59"/>
      <c r="AN368" s="59"/>
      <c r="AO368" s="59"/>
      <c r="AP368" s="59"/>
      <c r="AQ368" s="59"/>
      <c r="AR368" s="59"/>
    </row>
    <row r="369" spans="1:44" ht="12.75" customHeight="1">
      <c r="A369" s="59"/>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c r="AH369" s="59"/>
      <c r="AI369" s="59"/>
      <c r="AJ369" s="59"/>
      <c r="AK369" s="59"/>
      <c r="AL369" s="59"/>
      <c r="AM369" s="59"/>
      <c r="AN369" s="59"/>
      <c r="AO369" s="59"/>
      <c r="AP369" s="59"/>
      <c r="AQ369" s="59"/>
      <c r="AR369" s="59"/>
    </row>
    <row r="370" spans="1:44" ht="12.75" customHeight="1">
      <c r="A370" s="59"/>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c r="AH370" s="59"/>
      <c r="AI370" s="59"/>
      <c r="AJ370" s="59"/>
      <c r="AK370" s="59"/>
      <c r="AL370" s="59"/>
      <c r="AM370" s="59"/>
      <c r="AN370" s="59"/>
      <c r="AO370" s="59"/>
      <c r="AP370" s="59"/>
      <c r="AQ370" s="59"/>
      <c r="AR370" s="59"/>
    </row>
    <row r="371" spans="1:44" ht="12.75" customHeight="1">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row>
    <row r="372" spans="1:44" ht="12.75" customHeight="1">
      <c r="A372" s="59"/>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c r="AH372" s="59"/>
      <c r="AI372" s="59"/>
      <c r="AJ372" s="59"/>
      <c r="AK372" s="59"/>
      <c r="AL372" s="59"/>
      <c r="AM372" s="59"/>
      <c r="AN372" s="59"/>
      <c r="AO372" s="59"/>
      <c r="AP372" s="59"/>
      <c r="AQ372" s="59"/>
      <c r="AR372" s="59"/>
    </row>
    <row r="373" spans="1:44" ht="12.75" customHeight="1">
      <c r="A373" s="59"/>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c r="AH373" s="59"/>
      <c r="AI373" s="59"/>
      <c r="AJ373" s="59"/>
      <c r="AK373" s="59"/>
      <c r="AL373" s="59"/>
      <c r="AM373" s="59"/>
      <c r="AN373" s="59"/>
      <c r="AO373" s="59"/>
      <c r="AP373" s="59"/>
      <c r="AQ373" s="59"/>
      <c r="AR373" s="59"/>
    </row>
    <row r="374" spans="1:44" ht="12.75" customHeight="1">
      <c r="A374" s="59"/>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c r="AH374" s="59"/>
      <c r="AI374" s="59"/>
      <c r="AJ374" s="59"/>
      <c r="AK374" s="59"/>
      <c r="AL374" s="59"/>
      <c r="AM374" s="59"/>
      <c r="AN374" s="59"/>
      <c r="AO374" s="59"/>
      <c r="AP374" s="59"/>
      <c r="AQ374" s="59"/>
      <c r="AR374" s="59"/>
    </row>
    <row r="375" spans="1:44" ht="12.75" customHeight="1">
      <c r="A375" s="59"/>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c r="AH375" s="59"/>
      <c r="AI375" s="59"/>
      <c r="AJ375" s="59"/>
      <c r="AK375" s="59"/>
      <c r="AL375" s="59"/>
      <c r="AM375" s="59"/>
      <c r="AN375" s="59"/>
      <c r="AO375" s="59"/>
      <c r="AP375" s="59"/>
      <c r="AQ375" s="59"/>
      <c r="AR375" s="59"/>
    </row>
    <row r="376" spans="1:44" ht="12.75" customHeight="1">
      <c r="A376" s="59"/>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c r="AH376" s="59"/>
      <c r="AI376" s="59"/>
      <c r="AJ376" s="59"/>
      <c r="AK376" s="59"/>
      <c r="AL376" s="59"/>
      <c r="AM376" s="59"/>
      <c r="AN376" s="59"/>
      <c r="AO376" s="59"/>
      <c r="AP376" s="59"/>
      <c r="AQ376" s="59"/>
      <c r="AR376" s="59"/>
    </row>
    <row r="377" spans="1:44" ht="12.75" customHeight="1">
      <c r="A377" s="59"/>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c r="AH377" s="59"/>
      <c r="AI377" s="59"/>
      <c r="AJ377" s="59"/>
      <c r="AK377" s="59"/>
      <c r="AL377" s="59"/>
      <c r="AM377" s="59"/>
      <c r="AN377" s="59"/>
      <c r="AO377" s="59"/>
      <c r="AP377" s="59"/>
      <c r="AQ377" s="59"/>
      <c r="AR377" s="59"/>
    </row>
    <row r="378" spans="1:44" ht="12.75" customHeight="1">
      <c r="A378" s="59"/>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c r="AH378" s="59"/>
      <c r="AI378" s="59"/>
      <c r="AJ378" s="59"/>
      <c r="AK378" s="59"/>
      <c r="AL378" s="59"/>
      <c r="AM378" s="59"/>
      <c r="AN378" s="59"/>
      <c r="AO378" s="59"/>
      <c r="AP378" s="59"/>
      <c r="AQ378" s="59"/>
      <c r="AR378" s="59"/>
    </row>
    <row r="379" spans="1:44" ht="12.75" customHeight="1">
      <c r="A379" s="59"/>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c r="AH379" s="59"/>
      <c r="AI379" s="59"/>
      <c r="AJ379" s="59"/>
      <c r="AK379" s="59"/>
      <c r="AL379" s="59"/>
      <c r="AM379" s="59"/>
      <c r="AN379" s="59"/>
      <c r="AO379" s="59"/>
      <c r="AP379" s="59"/>
      <c r="AQ379" s="59"/>
      <c r="AR379" s="59"/>
    </row>
    <row r="380" spans="1:44" ht="12.75" customHeight="1">
      <c r="A380" s="59"/>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c r="AH380" s="59"/>
      <c r="AI380" s="59"/>
      <c r="AJ380" s="59"/>
      <c r="AK380" s="59"/>
      <c r="AL380" s="59"/>
      <c r="AM380" s="59"/>
      <c r="AN380" s="59"/>
      <c r="AO380" s="59"/>
      <c r="AP380" s="59"/>
      <c r="AQ380" s="59"/>
      <c r="AR380" s="59"/>
    </row>
    <row r="381" spans="1:44" ht="12.75" customHeight="1">
      <c r="A381" s="59"/>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c r="AH381" s="59"/>
      <c r="AI381" s="59"/>
      <c r="AJ381" s="59"/>
      <c r="AK381" s="59"/>
      <c r="AL381" s="59"/>
      <c r="AM381" s="59"/>
      <c r="AN381" s="59"/>
      <c r="AO381" s="59"/>
      <c r="AP381" s="59"/>
      <c r="AQ381" s="59"/>
      <c r="AR381" s="59"/>
    </row>
    <row r="382" spans="1:44" ht="12.75" customHeight="1">
      <c r="A382" s="59"/>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c r="AH382" s="59"/>
      <c r="AI382" s="59"/>
      <c r="AJ382" s="59"/>
      <c r="AK382" s="59"/>
      <c r="AL382" s="59"/>
      <c r="AM382" s="59"/>
      <c r="AN382" s="59"/>
      <c r="AO382" s="59"/>
      <c r="AP382" s="59"/>
      <c r="AQ382" s="59"/>
      <c r="AR382" s="59"/>
    </row>
    <row r="383" spans="1:44" ht="12.75" customHeight="1">
      <c r="A383" s="59"/>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c r="AH383" s="59"/>
      <c r="AI383" s="59"/>
      <c r="AJ383" s="59"/>
      <c r="AK383" s="59"/>
      <c r="AL383" s="59"/>
      <c r="AM383" s="59"/>
      <c r="AN383" s="59"/>
      <c r="AO383" s="59"/>
      <c r="AP383" s="59"/>
      <c r="AQ383" s="59"/>
      <c r="AR383" s="59"/>
    </row>
    <row r="384" spans="1:44" ht="12.75" customHeight="1">
      <c r="A384" s="59"/>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c r="AH384" s="59"/>
      <c r="AI384" s="59"/>
      <c r="AJ384" s="59"/>
      <c r="AK384" s="59"/>
      <c r="AL384" s="59"/>
      <c r="AM384" s="59"/>
      <c r="AN384" s="59"/>
      <c r="AO384" s="59"/>
      <c r="AP384" s="59"/>
      <c r="AQ384" s="59"/>
      <c r="AR384" s="59"/>
    </row>
    <row r="385" spans="1:44" ht="12.75" customHeight="1">
      <c r="A385" s="59"/>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c r="AH385" s="59"/>
      <c r="AI385" s="59"/>
      <c r="AJ385" s="59"/>
      <c r="AK385" s="59"/>
      <c r="AL385" s="59"/>
      <c r="AM385" s="59"/>
      <c r="AN385" s="59"/>
      <c r="AO385" s="59"/>
      <c r="AP385" s="59"/>
      <c r="AQ385" s="59"/>
      <c r="AR385" s="59"/>
    </row>
    <row r="386" spans="1:44" ht="12.75" customHeight="1">
      <c r="A386" s="59"/>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c r="AH386" s="59"/>
      <c r="AI386" s="59"/>
      <c r="AJ386" s="59"/>
      <c r="AK386" s="59"/>
      <c r="AL386" s="59"/>
      <c r="AM386" s="59"/>
      <c r="AN386" s="59"/>
      <c r="AO386" s="59"/>
      <c r="AP386" s="59"/>
      <c r="AQ386" s="59"/>
      <c r="AR386" s="59"/>
    </row>
    <row r="387" spans="1:44" ht="12.75" customHeight="1">
      <c r="A387" s="59"/>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59"/>
      <c r="AO387" s="59"/>
      <c r="AP387" s="59"/>
      <c r="AQ387" s="59"/>
      <c r="AR387" s="59"/>
    </row>
    <row r="388" spans="1:44" ht="12.75" customHeight="1">
      <c r="A388" s="59"/>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c r="AH388" s="59"/>
      <c r="AI388" s="59"/>
      <c r="AJ388" s="59"/>
      <c r="AK388" s="59"/>
      <c r="AL388" s="59"/>
      <c r="AM388" s="59"/>
      <c r="AN388" s="59"/>
      <c r="AO388" s="59"/>
      <c r="AP388" s="59"/>
      <c r="AQ388" s="59"/>
      <c r="AR388" s="59"/>
    </row>
    <row r="389" spans="1:44" ht="12.75" customHeight="1">
      <c r="A389" s="59"/>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row>
    <row r="390" spans="1:44" ht="12.75" customHeight="1">
      <c r="A390" s="59"/>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c r="AH390" s="59"/>
      <c r="AI390" s="59"/>
      <c r="AJ390" s="59"/>
      <c r="AK390" s="59"/>
      <c r="AL390" s="59"/>
      <c r="AM390" s="59"/>
      <c r="AN390" s="59"/>
      <c r="AO390" s="59"/>
      <c r="AP390" s="59"/>
      <c r="AQ390" s="59"/>
      <c r="AR390" s="59"/>
    </row>
    <row r="391" spans="1:44" ht="12.75" customHeight="1">
      <c r="A391" s="59"/>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row>
    <row r="392" spans="1:44" ht="12.75" customHeight="1">
      <c r="A392" s="59"/>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c r="AH392" s="59"/>
      <c r="AI392" s="59"/>
      <c r="AJ392" s="59"/>
      <c r="AK392" s="59"/>
      <c r="AL392" s="59"/>
      <c r="AM392" s="59"/>
      <c r="AN392" s="59"/>
      <c r="AO392" s="59"/>
      <c r="AP392" s="59"/>
      <c r="AQ392" s="59"/>
      <c r="AR392" s="59"/>
    </row>
    <row r="393" spans="1:44" ht="12.75" customHeight="1">
      <c r="A393" s="59"/>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c r="AH393" s="59"/>
      <c r="AI393" s="59"/>
      <c r="AJ393" s="59"/>
      <c r="AK393" s="59"/>
      <c r="AL393" s="59"/>
      <c r="AM393" s="59"/>
      <c r="AN393" s="59"/>
      <c r="AO393" s="59"/>
      <c r="AP393" s="59"/>
      <c r="AQ393" s="59"/>
      <c r="AR393" s="59"/>
    </row>
    <row r="394" spans="1:44" ht="12.75" customHeight="1">
      <c r="A394" s="59"/>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c r="AH394" s="59"/>
      <c r="AI394" s="59"/>
      <c r="AJ394" s="59"/>
      <c r="AK394" s="59"/>
      <c r="AL394" s="59"/>
      <c r="AM394" s="59"/>
      <c r="AN394" s="59"/>
      <c r="AO394" s="59"/>
      <c r="AP394" s="59"/>
      <c r="AQ394" s="59"/>
      <c r="AR394" s="59"/>
    </row>
    <row r="395" spans="1:44" ht="12.75" customHeight="1">
      <c r="A395" s="59"/>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c r="AH395" s="59"/>
      <c r="AI395" s="59"/>
      <c r="AJ395" s="59"/>
      <c r="AK395" s="59"/>
      <c r="AL395" s="59"/>
      <c r="AM395" s="59"/>
      <c r="AN395" s="59"/>
      <c r="AO395" s="59"/>
      <c r="AP395" s="59"/>
      <c r="AQ395" s="59"/>
      <c r="AR395" s="59"/>
    </row>
    <row r="396" spans="1:44" ht="12.75" customHeight="1">
      <c r="A396" s="59"/>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row>
    <row r="397" spans="1:44" ht="12.75" customHeight="1">
      <c r="A397" s="59"/>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c r="AH397" s="59"/>
      <c r="AI397" s="59"/>
      <c r="AJ397" s="59"/>
      <c r="AK397" s="59"/>
      <c r="AL397" s="59"/>
      <c r="AM397" s="59"/>
      <c r="AN397" s="59"/>
      <c r="AO397" s="59"/>
      <c r="AP397" s="59"/>
      <c r="AQ397" s="59"/>
      <c r="AR397" s="59"/>
    </row>
    <row r="398" spans="1:44" ht="12.75" customHeight="1">
      <c r="A398" s="59"/>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c r="AH398" s="59"/>
      <c r="AI398" s="59"/>
      <c r="AJ398" s="59"/>
      <c r="AK398" s="59"/>
      <c r="AL398" s="59"/>
      <c r="AM398" s="59"/>
      <c r="AN398" s="59"/>
      <c r="AO398" s="59"/>
      <c r="AP398" s="59"/>
      <c r="AQ398" s="59"/>
      <c r="AR398" s="59"/>
    </row>
    <row r="399" spans="1:44" ht="12.75" customHeight="1">
      <c r="A399" s="59"/>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c r="AH399" s="59"/>
      <c r="AI399" s="59"/>
      <c r="AJ399" s="59"/>
      <c r="AK399" s="59"/>
      <c r="AL399" s="59"/>
      <c r="AM399" s="59"/>
      <c r="AN399" s="59"/>
      <c r="AO399" s="59"/>
      <c r="AP399" s="59"/>
      <c r="AQ399" s="59"/>
      <c r="AR399" s="59"/>
    </row>
    <row r="400" spans="1:44" ht="12.75" customHeight="1">
      <c r="A400" s="59"/>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row>
    <row r="401" spans="1:44" ht="12.75" customHeight="1">
      <c r="A401" s="59"/>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c r="AH401" s="59"/>
      <c r="AI401" s="59"/>
      <c r="AJ401" s="59"/>
      <c r="AK401" s="59"/>
      <c r="AL401" s="59"/>
      <c r="AM401" s="59"/>
      <c r="AN401" s="59"/>
      <c r="AO401" s="59"/>
      <c r="AP401" s="59"/>
      <c r="AQ401" s="59"/>
      <c r="AR401" s="59"/>
    </row>
    <row r="402" spans="1:44" ht="12.75" customHeight="1">
      <c r="A402" s="59"/>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c r="AH402" s="59"/>
      <c r="AI402" s="59"/>
      <c r="AJ402" s="59"/>
      <c r="AK402" s="59"/>
      <c r="AL402" s="59"/>
      <c r="AM402" s="59"/>
      <c r="AN402" s="59"/>
      <c r="AO402" s="59"/>
      <c r="AP402" s="59"/>
      <c r="AQ402" s="59"/>
      <c r="AR402" s="59"/>
    </row>
    <row r="403" spans="1:44" ht="12.75" customHeight="1">
      <c r="A403" s="59"/>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c r="AH403" s="59"/>
      <c r="AI403" s="59"/>
      <c r="AJ403" s="59"/>
      <c r="AK403" s="59"/>
      <c r="AL403" s="59"/>
      <c r="AM403" s="59"/>
      <c r="AN403" s="59"/>
      <c r="AO403" s="59"/>
      <c r="AP403" s="59"/>
      <c r="AQ403" s="59"/>
      <c r="AR403" s="59"/>
    </row>
    <row r="404" spans="1:44" ht="12.75" customHeight="1">
      <c r="A404" s="59"/>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c r="AH404" s="59"/>
      <c r="AI404" s="59"/>
      <c r="AJ404" s="59"/>
      <c r="AK404" s="59"/>
      <c r="AL404" s="59"/>
      <c r="AM404" s="59"/>
      <c r="AN404" s="59"/>
      <c r="AO404" s="59"/>
      <c r="AP404" s="59"/>
      <c r="AQ404" s="59"/>
      <c r="AR404" s="59"/>
    </row>
    <row r="405" spans="1:44" ht="12.75" customHeight="1">
      <c r="A405" s="59"/>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c r="AH405" s="59"/>
      <c r="AI405" s="59"/>
      <c r="AJ405" s="59"/>
      <c r="AK405" s="59"/>
      <c r="AL405" s="59"/>
      <c r="AM405" s="59"/>
      <c r="AN405" s="59"/>
      <c r="AO405" s="59"/>
      <c r="AP405" s="59"/>
      <c r="AQ405" s="59"/>
      <c r="AR405" s="59"/>
    </row>
    <row r="406" spans="1:44" ht="12.75" customHeight="1">
      <c r="A406" s="59"/>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59"/>
      <c r="AP406" s="59"/>
      <c r="AQ406" s="59"/>
      <c r="AR406" s="59"/>
    </row>
    <row r="407" spans="1:44" ht="12.75" customHeight="1">
      <c r="A407" s="59"/>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59"/>
      <c r="AP407" s="59"/>
      <c r="AQ407" s="59"/>
      <c r="AR407" s="59"/>
    </row>
    <row r="408" spans="1:44" ht="12.75" customHeight="1">
      <c r="A408" s="59"/>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c r="AH408" s="59"/>
      <c r="AI408" s="59"/>
      <c r="AJ408" s="59"/>
      <c r="AK408" s="59"/>
      <c r="AL408" s="59"/>
      <c r="AM408" s="59"/>
      <c r="AN408" s="59"/>
      <c r="AO408" s="59"/>
      <c r="AP408" s="59"/>
      <c r="AQ408" s="59"/>
      <c r="AR408" s="59"/>
    </row>
    <row r="409" spans="1:44" ht="12.75" customHeight="1">
      <c r="A409" s="59"/>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c r="AH409" s="59"/>
      <c r="AI409" s="59"/>
      <c r="AJ409" s="59"/>
      <c r="AK409" s="59"/>
      <c r="AL409" s="59"/>
      <c r="AM409" s="59"/>
      <c r="AN409" s="59"/>
      <c r="AO409" s="59"/>
      <c r="AP409" s="59"/>
      <c r="AQ409" s="59"/>
      <c r="AR409" s="59"/>
    </row>
    <row r="410" spans="1:44" ht="12.75" customHeight="1">
      <c r="A410" s="59"/>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c r="AH410" s="59"/>
      <c r="AI410" s="59"/>
      <c r="AJ410" s="59"/>
      <c r="AK410" s="59"/>
      <c r="AL410" s="59"/>
      <c r="AM410" s="59"/>
      <c r="AN410" s="59"/>
      <c r="AO410" s="59"/>
      <c r="AP410" s="59"/>
      <c r="AQ410" s="59"/>
      <c r="AR410" s="59"/>
    </row>
    <row r="411" spans="1:44" ht="12.75" customHeight="1">
      <c r="A411" s="59"/>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c r="AH411" s="59"/>
      <c r="AI411" s="59"/>
      <c r="AJ411" s="59"/>
      <c r="AK411" s="59"/>
      <c r="AL411" s="59"/>
      <c r="AM411" s="59"/>
      <c r="AN411" s="59"/>
      <c r="AO411" s="59"/>
      <c r="AP411" s="59"/>
      <c r="AQ411" s="59"/>
      <c r="AR411" s="59"/>
    </row>
    <row r="412" spans="1:44" ht="12.75" customHeight="1">
      <c r="A412" s="59"/>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c r="AH412" s="59"/>
      <c r="AI412" s="59"/>
      <c r="AJ412" s="59"/>
      <c r="AK412" s="59"/>
      <c r="AL412" s="59"/>
      <c r="AM412" s="59"/>
      <c r="AN412" s="59"/>
      <c r="AO412" s="59"/>
      <c r="AP412" s="59"/>
      <c r="AQ412" s="59"/>
      <c r="AR412" s="59"/>
    </row>
    <row r="413" spans="1:44" ht="12.75" customHeight="1">
      <c r="A413" s="59"/>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c r="AH413" s="59"/>
      <c r="AI413" s="59"/>
      <c r="AJ413" s="59"/>
      <c r="AK413" s="59"/>
      <c r="AL413" s="59"/>
      <c r="AM413" s="59"/>
      <c r="AN413" s="59"/>
      <c r="AO413" s="59"/>
      <c r="AP413" s="59"/>
      <c r="AQ413" s="59"/>
      <c r="AR413" s="59"/>
    </row>
    <row r="414" spans="1:44" ht="12.75" customHeight="1">
      <c r="A414" s="59"/>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c r="AH414" s="59"/>
      <c r="AI414" s="59"/>
      <c r="AJ414" s="59"/>
      <c r="AK414" s="59"/>
      <c r="AL414" s="59"/>
      <c r="AM414" s="59"/>
      <c r="AN414" s="59"/>
      <c r="AO414" s="59"/>
      <c r="AP414" s="59"/>
      <c r="AQ414" s="59"/>
      <c r="AR414" s="59"/>
    </row>
    <row r="415" spans="1:44" ht="12.75" customHeight="1">
      <c r="A415" s="59"/>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c r="AH415" s="59"/>
      <c r="AI415" s="59"/>
      <c r="AJ415" s="59"/>
      <c r="AK415" s="59"/>
      <c r="AL415" s="59"/>
      <c r="AM415" s="59"/>
      <c r="AN415" s="59"/>
      <c r="AO415" s="59"/>
      <c r="AP415" s="59"/>
      <c r="AQ415" s="59"/>
      <c r="AR415" s="59"/>
    </row>
    <row r="416" spans="1:44" ht="12.75" customHeight="1">
      <c r="A416" s="59"/>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c r="AH416" s="59"/>
      <c r="AI416" s="59"/>
      <c r="AJ416" s="59"/>
      <c r="AK416" s="59"/>
      <c r="AL416" s="59"/>
      <c r="AM416" s="59"/>
      <c r="AN416" s="59"/>
      <c r="AO416" s="59"/>
      <c r="AP416" s="59"/>
      <c r="AQ416" s="59"/>
      <c r="AR416" s="59"/>
    </row>
    <row r="417" spans="1:44" ht="12.75" customHeight="1">
      <c r="A417" s="59"/>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c r="AH417" s="59"/>
      <c r="AI417" s="59"/>
      <c r="AJ417" s="59"/>
      <c r="AK417" s="59"/>
      <c r="AL417" s="59"/>
      <c r="AM417" s="59"/>
      <c r="AN417" s="59"/>
      <c r="AO417" s="59"/>
      <c r="AP417" s="59"/>
      <c r="AQ417" s="59"/>
      <c r="AR417" s="59"/>
    </row>
    <row r="418" spans="1:44" ht="12.75" customHeight="1">
      <c r="A418" s="59"/>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c r="AH418" s="59"/>
      <c r="AI418" s="59"/>
      <c r="AJ418" s="59"/>
      <c r="AK418" s="59"/>
      <c r="AL418" s="59"/>
      <c r="AM418" s="59"/>
      <c r="AN418" s="59"/>
      <c r="AO418" s="59"/>
      <c r="AP418" s="59"/>
      <c r="AQ418" s="59"/>
      <c r="AR418" s="59"/>
    </row>
    <row r="419" spans="1:44" ht="12.75" customHeight="1">
      <c r="A419" s="59"/>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c r="AH419" s="59"/>
      <c r="AI419" s="59"/>
      <c r="AJ419" s="59"/>
      <c r="AK419" s="59"/>
      <c r="AL419" s="59"/>
      <c r="AM419" s="59"/>
      <c r="AN419" s="59"/>
      <c r="AO419" s="59"/>
      <c r="AP419" s="59"/>
      <c r="AQ419" s="59"/>
      <c r="AR419" s="59"/>
    </row>
    <row r="420" spans="1:44" ht="12.75" customHeight="1">
      <c r="A420" s="59"/>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c r="AH420" s="59"/>
      <c r="AI420" s="59"/>
      <c r="AJ420" s="59"/>
      <c r="AK420" s="59"/>
      <c r="AL420" s="59"/>
      <c r="AM420" s="59"/>
      <c r="AN420" s="59"/>
      <c r="AO420" s="59"/>
      <c r="AP420" s="59"/>
      <c r="AQ420" s="59"/>
      <c r="AR420" s="59"/>
    </row>
    <row r="421" spans="1:44" ht="12.75" customHeight="1">
      <c r="A421" s="59"/>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c r="AH421" s="59"/>
      <c r="AI421" s="59"/>
      <c r="AJ421" s="59"/>
      <c r="AK421" s="59"/>
      <c r="AL421" s="59"/>
      <c r="AM421" s="59"/>
      <c r="AN421" s="59"/>
      <c r="AO421" s="59"/>
      <c r="AP421" s="59"/>
      <c r="AQ421" s="59"/>
      <c r="AR421" s="59"/>
    </row>
    <row r="422" spans="1:44" ht="12.75" customHeight="1">
      <c r="A422" s="59"/>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c r="AH422" s="59"/>
      <c r="AI422" s="59"/>
      <c r="AJ422" s="59"/>
      <c r="AK422" s="59"/>
      <c r="AL422" s="59"/>
      <c r="AM422" s="59"/>
      <c r="AN422" s="59"/>
      <c r="AO422" s="59"/>
      <c r="AP422" s="59"/>
      <c r="AQ422" s="59"/>
      <c r="AR422" s="59"/>
    </row>
    <row r="423" spans="1:44" ht="12.75" customHeight="1">
      <c r="A423" s="59"/>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c r="AH423" s="59"/>
      <c r="AI423" s="59"/>
      <c r="AJ423" s="59"/>
      <c r="AK423" s="59"/>
      <c r="AL423" s="59"/>
      <c r="AM423" s="59"/>
      <c r="AN423" s="59"/>
      <c r="AO423" s="59"/>
      <c r="AP423" s="59"/>
      <c r="AQ423" s="59"/>
      <c r="AR423" s="59"/>
    </row>
    <row r="424" spans="1:44" ht="12.75" customHeight="1">
      <c r="A424" s="59"/>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c r="AH424" s="59"/>
      <c r="AI424" s="59"/>
      <c r="AJ424" s="59"/>
      <c r="AK424" s="59"/>
      <c r="AL424" s="59"/>
      <c r="AM424" s="59"/>
      <c r="AN424" s="59"/>
      <c r="AO424" s="59"/>
      <c r="AP424" s="59"/>
      <c r="AQ424" s="59"/>
      <c r="AR424" s="59"/>
    </row>
    <row r="425" spans="1:44" ht="12.75" customHeight="1">
      <c r="A425" s="59"/>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c r="AH425" s="59"/>
      <c r="AI425" s="59"/>
      <c r="AJ425" s="59"/>
      <c r="AK425" s="59"/>
      <c r="AL425" s="59"/>
      <c r="AM425" s="59"/>
      <c r="AN425" s="59"/>
      <c r="AO425" s="59"/>
      <c r="AP425" s="59"/>
      <c r="AQ425" s="59"/>
      <c r="AR425" s="59"/>
    </row>
    <row r="426" spans="1:44" ht="12.75" customHeight="1">
      <c r="A426" s="59"/>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c r="AH426" s="59"/>
      <c r="AI426" s="59"/>
      <c r="AJ426" s="59"/>
      <c r="AK426" s="59"/>
      <c r="AL426" s="59"/>
      <c r="AM426" s="59"/>
      <c r="AN426" s="59"/>
      <c r="AO426" s="59"/>
      <c r="AP426" s="59"/>
      <c r="AQ426" s="59"/>
      <c r="AR426" s="59"/>
    </row>
    <row r="427" spans="1:44" ht="12.75" customHeight="1">
      <c r="A427" s="59"/>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59"/>
      <c r="AO427" s="59"/>
      <c r="AP427" s="59"/>
      <c r="AQ427" s="59"/>
      <c r="AR427" s="59"/>
    </row>
    <row r="428" spans="1:44" ht="12.75" customHeight="1">
      <c r="A428" s="59"/>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c r="AH428" s="59"/>
      <c r="AI428" s="59"/>
      <c r="AJ428" s="59"/>
      <c r="AK428" s="59"/>
      <c r="AL428" s="59"/>
      <c r="AM428" s="59"/>
      <c r="AN428" s="59"/>
      <c r="AO428" s="59"/>
      <c r="AP428" s="59"/>
      <c r="AQ428" s="59"/>
      <c r="AR428" s="59"/>
    </row>
    <row r="429" spans="1:44" ht="12.75" customHeight="1">
      <c r="A429" s="59"/>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c r="AH429" s="59"/>
      <c r="AI429" s="59"/>
      <c r="AJ429" s="59"/>
      <c r="AK429" s="59"/>
      <c r="AL429" s="59"/>
      <c r="AM429" s="59"/>
      <c r="AN429" s="59"/>
      <c r="AO429" s="59"/>
      <c r="AP429" s="59"/>
      <c r="AQ429" s="59"/>
      <c r="AR429" s="59"/>
    </row>
    <row r="430" spans="1:44" ht="12.75" customHeight="1">
      <c r="A430" s="59"/>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c r="AH430" s="59"/>
      <c r="AI430" s="59"/>
      <c r="AJ430" s="59"/>
      <c r="AK430" s="59"/>
      <c r="AL430" s="59"/>
      <c r="AM430" s="59"/>
      <c r="AN430" s="59"/>
      <c r="AO430" s="59"/>
      <c r="AP430" s="59"/>
      <c r="AQ430" s="59"/>
      <c r="AR430" s="59"/>
    </row>
    <row r="431" spans="1:44" ht="12.75" customHeight="1">
      <c r="A431" s="59"/>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c r="AH431" s="59"/>
      <c r="AI431" s="59"/>
      <c r="AJ431" s="59"/>
      <c r="AK431" s="59"/>
      <c r="AL431" s="59"/>
      <c r="AM431" s="59"/>
      <c r="AN431" s="59"/>
      <c r="AO431" s="59"/>
      <c r="AP431" s="59"/>
      <c r="AQ431" s="59"/>
      <c r="AR431" s="59"/>
    </row>
    <row r="432" spans="1:44" ht="12.75" customHeight="1">
      <c r="A432" s="59"/>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c r="AH432" s="59"/>
      <c r="AI432" s="59"/>
      <c r="AJ432" s="59"/>
      <c r="AK432" s="59"/>
      <c r="AL432" s="59"/>
      <c r="AM432" s="59"/>
      <c r="AN432" s="59"/>
      <c r="AO432" s="59"/>
      <c r="AP432" s="59"/>
      <c r="AQ432" s="59"/>
      <c r="AR432" s="59"/>
    </row>
    <row r="433" spans="1:44" ht="12.75" customHeight="1">
      <c r="A433" s="59"/>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c r="AH433" s="59"/>
      <c r="AI433" s="59"/>
      <c r="AJ433" s="59"/>
      <c r="AK433" s="59"/>
      <c r="AL433" s="59"/>
      <c r="AM433" s="59"/>
      <c r="AN433" s="59"/>
      <c r="AO433" s="59"/>
      <c r="AP433" s="59"/>
      <c r="AQ433" s="59"/>
      <c r="AR433" s="59"/>
    </row>
    <row r="434" spans="1:44" ht="12.75" customHeight="1">
      <c r="A434" s="59"/>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c r="AH434" s="59"/>
      <c r="AI434" s="59"/>
      <c r="AJ434" s="59"/>
      <c r="AK434" s="59"/>
      <c r="AL434" s="59"/>
      <c r="AM434" s="59"/>
      <c r="AN434" s="59"/>
      <c r="AO434" s="59"/>
      <c r="AP434" s="59"/>
      <c r="AQ434" s="59"/>
      <c r="AR434" s="59"/>
    </row>
    <row r="435" spans="1:44" ht="12.75" customHeight="1">
      <c r="A435" s="59"/>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c r="AH435" s="59"/>
      <c r="AI435" s="59"/>
      <c r="AJ435" s="59"/>
      <c r="AK435" s="59"/>
      <c r="AL435" s="59"/>
      <c r="AM435" s="59"/>
      <c r="AN435" s="59"/>
      <c r="AO435" s="59"/>
      <c r="AP435" s="59"/>
      <c r="AQ435" s="59"/>
      <c r="AR435" s="59"/>
    </row>
    <row r="436" spans="1:44" ht="12.75" customHeight="1">
      <c r="A436" s="59"/>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c r="AH436" s="59"/>
      <c r="AI436" s="59"/>
      <c r="AJ436" s="59"/>
      <c r="AK436" s="59"/>
      <c r="AL436" s="59"/>
      <c r="AM436" s="59"/>
      <c r="AN436" s="59"/>
      <c r="AO436" s="59"/>
      <c r="AP436" s="59"/>
      <c r="AQ436" s="59"/>
      <c r="AR436" s="59"/>
    </row>
    <row r="437" spans="1:44" ht="12.75" customHeight="1">
      <c r="A437" s="59"/>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c r="AH437" s="59"/>
      <c r="AI437" s="59"/>
      <c r="AJ437" s="59"/>
      <c r="AK437" s="59"/>
      <c r="AL437" s="59"/>
      <c r="AM437" s="59"/>
      <c r="AN437" s="59"/>
      <c r="AO437" s="59"/>
      <c r="AP437" s="59"/>
      <c r="AQ437" s="59"/>
      <c r="AR437" s="59"/>
    </row>
    <row r="438" spans="1:44" ht="12.75" customHeight="1">
      <c r="A438" s="59"/>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c r="AH438" s="59"/>
      <c r="AI438" s="59"/>
      <c r="AJ438" s="59"/>
      <c r="AK438" s="59"/>
      <c r="AL438" s="59"/>
      <c r="AM438" s="59"/>
      <c r="AN438" s="59"/>
      <c r="AO438" s="59"/>
      <c r="AP438" s="59"/>
      <c r="AQ438" s="59"/>
      <c r="AR438" s="59"/>
    </row>
    <row r="439" spans="1:44" ht="12.75" customHeight="1">
      <c r="A439" s="59"/>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c r="AH439" s="59"/>
      <c r="AI439" s="59"/>
      <c r="AJ439" s="59"/>
      <c r="AK439" s="59"/>
      <c r="AL439" s="59"/>
      <c r="AM439" s="59"/>
      <c r="AN439" s="59"/>
      <c r="AO439" s="59"/>
      <c r="AP439" s="59"/>
      <c r="AQ439" s="59"/>
      <c r="AR439" s="59"/>
    </row>
    <row r="440" spans="1:44" ht="12.75" customHeight="1">
      <c r="A440" s="59"/>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c r="AH440" s="59"/>
      <c r="AI440" s="59"/>
      <c r="AJ440" s="59"/>
      <c r="AK440" s="59"/>
      <c r="AL440" s="59"/>
      <c r="AM440" s="59"/>
      <c r="AN440" s="59"/>
      <c r="AO440" s="59"/>
      <c r="AP440" s="59"/>
      <c r="AQ440" s="59"/>
      <c r="AR440" s="59"/>
    </row>
    <row r="441" spans="1:44" ht="12.75" customHeight="1">
      <c r="A441" s="59"/>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c r="AH441" s="59"/>
      <c r="AI441" s="59"/>
      <c r="AJ441" s="59"/>
      <c r="AK441" s="59"/>
      <c r="AL441" s="59"/>
      <c r="AM441" s="59"/>
      <c r="AN441" s="59"/>
      <c r="AO441" s="59"/>
      <c r="AP441" s="59"/>
      <c r="AQ441" s="59"/>
      <c r="AR441" s="59"/>
    </row>
    <row r="442" spans="1:44" ht="12.75" customHeight="1">
      <c r="A442" s="59"/>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c r="AH442" s="59"/>
      <c r="AI442" s="59"/>
      <c r="AJ442" s="59"/>
      <c r="AK442" s="59"/>
      <c r="AL442" s="59"/>
      <c r="AM442" s="59"/>
      <c r="AN442" s="59"/>
      <c r="AO442" s="59"/>
      <c r="AP442" s="59"/>
      <c r="AQ442" s="59"/>
      <c r="AR442" s="59"/>
    </row>
    <row r="443" spans="1:44" ht="12.75" customHeight="1">
      <c r="A443" s="59"/>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c r="AH443" s="59"/>
      <c r="AI443" s="59"/>
      <c r="AJ443" s="59"/>
      <c r="AK443" s="59"/>
      <c r="AL443" s="59"/>
      <c r="AM443" s="59"/>
      <c r="AN443" s="59"/>
      <c r="AO443" s="59"/>
      <c r="AP443" s="59"/>
      <c r="AQ443" s="59"/>
      <c r="AR443" s="59"/>
    </row>
    <row r="444" spans="1:44" ht="12.75" customHeight="1">
      <c r="A444" s="59"/>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c r="AH444" s="59"/>
      <c r="AI444" s="59"/>
      <c r="AJ444" s="59"/>
      <c r="AK444" s="59"/>
      <c r="AL444" s="59"/>
      <c r="AM444" s="59"/>
      <c r="AN444" s="59"/>
      <c r="AO444" s="59"/>
      <c r="AP444" s="59"/>
      <c r="AQ444" s="59"/>
      <c r="AR444" s="59"/>
    </row>
    <row r="445" spans="1:44" ht="12.75" customHeight="1">
      <c r="A445" s="59"/>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c r="AH445" s="59"/>
      <c r="AI445" s="59"/>
      <c r="AJ445" s="59"/>
      <c r="AK445" s="59"/>
      <c r="AL445" s="59"/>
      <c r="AM445" s="59"/>
      <c r="AN445" s="59"/>
      <c r="AO445" s="59"/>
      <c r="AP445" s="59"/>
      <c r="AQ445" s="59"/>
      <c r="AR445" s="59"/>
    </row>
    <row r="446" spans="1:44" ht="12.75" customHeight="1">
      <c r="A446" s="59"/>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c r="AH446" s="59"/>
      <c r="AI446" s="59"/>
      <c r="AJ446" s="59"/>
      <c r="AK446" s="59"/>
      <c r="AL446" s="59"/>
      <c r="AM446" s="59"/>
      <c r="AN446" s="59"/>
      <c r="AO446" s="59"/>
      <c r="AP446" s="59"/>
      <c r="AQ446" s="59"/>
      <c r="AR446" s="59"/>
    </row>
    <row r="447" spans="1:44" ht="12.75" customHeight="1">
      <c r="A447" s="59"/>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59"/>
      <c r="AO447" s="59"/>
      <c r="AP447" s="59"/>
      <c r="AQ447" s="59"/>
      <c r="AR447" s="59"/>
    </row>
    <row r="448" spans="1:44" ht="12.75" customHeight="1">
      <c r="A448" s="59"/>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c r="AH448" s="59"/>
      <c r="AI448" s="59"/>
      <c r="AJ448" s="59"/>
      <c r="AK448" s="59"/>
      <c r="AL448" s="59"/>
      <c r="AM448" s="59"/>
      <c r="AN448" s="59"/>
      <c r="AO448" s="59"/>
      <c r="AP448" s="59"/>
      <c r="AQ448" s="59"/>
      <c r="AR448" s="59"/>
    </row>
    <row r="449" spans="1:44" ht="12.75" customHeight="1">
      <c r="A449" s="59"/>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c r="AH449" s="59"/>
      <c r="AI449" s="59"/>
      <c r="AJ449" s="59"/>
      <c r="AK449" s="59"/>
      <c r="AL449" s="59"/>
      <c r="AM449" s="59"/>
      <c r="AN449" s="59"/>
      <c r="AO449" s="59"/>
      <c r="AP449" s="59"/>
      <c r="AQ449" s="59"/>
      <c r="AR449" s="59"/>
    </row>
    <row r="450" spans="1:44" ht="12.75" customHeight="1">
      <c r="A450" s="59"/>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c r="AH450" s="59"/>
      <c r="AI450" s="59"/>
      <c r="AJ450" s="59"/>
      <c r="AK450" s="59"/>
      <c r="AL450" s="59"/>
      <c r="AM450" s="59"/>
      <c r="AN450" s="59"/>
      <c r="AO450" s="59"/>
      <c r="AP450" s="59"/>
      <c r="AQ450" s="59"/>
      <c r="AR450" s="59"/>
    </row>
    <row r="451" spans="1:44" ht="12.75" customHeight="1">
      <c r="A451" s="59"/>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c r="AH451" s="59"/>
      <c r="AI451" s="59"/>
      <c r="AJ451" s="59"/>
      <c r="AK451" s="59"/>
      <c r="AL451" s="59"/>
      <c r="AM451" s="59"/>
      <c r="AN451" s="59"/>
      <c r="AO451" s="59"/>
      <c r="AP451" s="59"/>
      <c r="AQ451" s="59"/>
      <c r="AR451" s="59"/>
    </row>
    <row r="452" spans="1:44" ht="12.75" customHeight="1">
      <c r="A452" s="59"/>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c r="AH452" s="59"/>
      <c r="AI452" s="59"/>
      <c r="AJ452" s="59"/>
      <c r="AK452" s="59"/>
      <c r="AL452" s="59"/>
      <c r="AM452" s="59"/>
      <c r="AN452" s="59"/>
      <c r="AO452" s="59"/>
      <c r="AP452" s="59"/>
      <c r="AQ452" s="59"/>
      <c r="AR452" s="59"/>
    </row>
    <row r="453" spans="1:44" ht="12.75" customHeight="1">
      <c r="A453" s="59"/>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c r="AH453" s="59"/>
      <c r="AI453" s="59"/>
      <c r="AJ453" s="59"/>
      <c r="AK453" s="59"/>
      <c r="AL453" s="59"/>
      <c r="AM453" s="59"/>
      <c r="AN453" s="59"/>
      <c r="AO453" s="59"/>
      <c r="AP453" s="59"/>
      <c r="AQ453" s="59"/>
      <c r="AR453" s="59"/>
    </row>
    <row r="454" spans="1:44" ht="12.75" customHeight="1">
      <c r="A454" s="59"/>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c r="AH454" s="59"/>
      <c r="AI454" s="59"/>
      <c r="AJ454" s="59"/>
      <c r="AK454" s="59"/>
      <c r="AL454" s="59"/>
      <c r="AM454" s="59"/>
      <c r="AN454" s="59"/>
      <c r="AO454" s="59"/>
      <c r="AP454" s="59"/>
      <c r="AQ454" s="59"/>
      <c r="AR454" s="59"/>
    </row>
    <row r="455" spans="1:44" ht="12.75" customHeight="1">
      <c r="A455" s="59"/>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c r="AH455" s="59"/>
      <c r="AI455" s="59"/>
      <c r="AJ455" s="59"/>
      <c r="AK455" s="59"/>
      <c r="AL455" s="59"/>
      <c r="AM455" s="59"/>
      <c r="AN455" s="59"/>
      <c r="AO455" s="59"/>
      <c r="AP455" s="59"/>
      <c r="AQ455" s="59"/>
      <c r="AR455" s="59"/>
    </row>
    <row r="456" spans="1:44" ht="12.75" customHeight="1">
      <c r="A456" s="59"/>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c r="AH456" s="59"/>
      <c r="AI456" s="59"/>
      <c r="AJ456" s="59"/>
      <c r="AK456" s="59"/>
      <c r="AL456" s="59"/>
      <c r="AM456" s="59"/>
      <c r="AN456" s="59"/>
      <c r="AO456" s="59"/>
      <c r="AP456" s="59"/>
      <c r="AQ456" s="59"/>
      <c r="AR456" s="59"/>
    </row>
    <row r="457" spans="1:44" ht="12.75" customHeight="1">
      <c r="A457" s="59"/>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c r="AH457" s="59"/>
      <c r="AI457" s="59"/>
      <c r="AJ457" s="59"/>
      <c r="AK457" s="59"/>
      <c r="AL457" s="59"/>
      <c r="AM457" s="59"/>
      <c r="AN457" s="59"/>
      <c r="AO457" s="59"/>
      <c r="AP457" s="59"/>
      <c r="AQ457" s="59"/>
      <c r="AR457" s="59"/>
    </row>
    <row r="458" spans="1:44" ht="12.75" customHeight="1">
      <c r="A458" s="59"/>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c r="AH458" s="59"/>
      <c r="AI458" s="59"/>
      <c r="AJ458" s="59"/>
      <c r="AK458" s="59"/>
      <c r="AL458" s="59"/>
      <c r="AM458" s="59"/>
      <c r="AN458" s="59"/>
      <c r="AO458" s="59"/>
      <c r="AP458" s="59"/>
      <c r="AQ458" s="59"/>
      <c r="AR458" s="59"/>
    </row>
    <row r="459" spans="1:44" ht="12.75" customHeight="1">
      <c r="A459" s="59"/>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c r="AH459" s="59"/>
      <c r="AI459" s="59"/>
      <c r="AJ459" s="59"/>
      <c r="AK459" s="59"/>
      <c r="AL459" s="59"/>
      <c r="AM459" s="59"/>
      <c r="AN459" s="59"/>
      <c r="AO459" s="59"/>
      <c r="AP459" s="59"/>
      <c r="AQ459" s="59"/>
      <c r="AR459" s="59"/>
    </row>
    <row r="460" spans="1:44" ht="12.75" customHeight="1">
      <c r="A460" s="59"/>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c r="AH460" s="59"/>
      <c r="AI460" s="59"/>
      <c r="AJ460" s="59"/>
      <c r="AK460" s="59"/>
      <c r="AL460" s="59"/>
      <c r="AM460" s="59"/>
      <c r="AN460" s="59"/>
      <c r="AO460" s="59"/>
      <c r="AP460" s="59"/>
      <c r="AQ460" s="59"/>
      <c r="AR460" s="59"/>
    </row>
    <row r="461" spans="1:44" ht="12.75" customHeight="1">
      <c r="A461" s="59"/>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c r="AH461" s="59"/>
      <c r="AI461" s="59"/>
      <c r="AJ461" s="59"/>
      <c r="AK461" s="59"/>
      <c r="AL461" s="59"/>
      <c r="AM461" s="59"/>
      <c r="AN461" s="59"/>
      <c r="AO461" s="59"/>
      <c r="AP461" s="59"/>
      <c r="AQ461" s="59"/>
      <c r="AR461" s="59"/>
    </row>
    <row r="462" spans="1:44" ht="12.75" customHeight="1">
      <c r="A462" s="59"/>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c r="AH462" s="59"/>
      <c r="AI462" s="59"/>
      <c r="AJ462" s="59"/>
      <c r="AK462" s="59"/>
      <c r="AL462" s="59"/>
      <c r="AM462" s="59"/>
      <c r="AN462" s="59"/>
      <c r="AO462" s="59"/>
      <c r="AP462" s="59"/>
      <c r="AQ462" s="59"/>
      <c r="AR462" s="59"/>
    </row>
    <row r="463" spans="1:44" ht="12.75" customHeight="1">
      <c r="A463" s="59"/>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c r="AH463" s="59"/>
      <c r="AI463" s="59"/>
      <c r="AJ463" s="59"/>
      <c r="AK463" s="59"/>
      <c r="AL463" s="59"/>
      <c r="AM463" s="59"/>
      <c r="AN463" s="59"/>
      <c r="AO463" s="59"/>
      <c r="AP463" s="59"/>
      <c r="AQ463" s="59"/>
      <c r="AR463" s="59"/>
    </row>
    <row r="464" spans="1:44" ht="12.75" customHeight="1">
      <c r="A464" s="59"/>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c r="AH464" s="59"/>
      <c r="AI464" s="59"/>
      <c r="AJ464" s="59"/>
      <c r="AK464" s="59"/>
      <c r="AL464" s="59"/>
      <c r="AM464" s="59"/>
      <c r="AN464" s="59"/>
      <c r="AO464" s="59"/>
      <c r="AP464" s="59"/>
      <c r="AQ464" s="59"/>
      <c r="AR464" s="59"/>
    </row>
    <row r="465" spans="1:44" ht="12.75" customHeight="1">
      <c r="A465" s="59"/>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c r="AH465" s="59"/>
      <c r="AI465" s="59"/>
      <c r="AJ465" s="59"/>
      <c r="AK465" s="59"/>
      <c r="AL465" s="59"/>
      <c r="AM465" s="59"/>
      <c r="AN465" s="59"/>
      <c r="AO465" s="59"/>
      <c r="AP465" s="59"/>
      <c r="AQ465" s="59"/>
      <c r="AR465" s="59"/>
    </row>
    <row r="466" spans="1:44" ht="12.75" customHeight="1">
      <c r="A466" s="59"/>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c r="AH466" s="59"/>
      <c r="AI466" s="59"/>
      <c r="AJ466" s="59"/>
      <c r="AK466" s="59"/>
      <c r="AL466" s="59"/>
      <c r="AM466" s="59"/>
      <c r="AN466" s="59"/>
      <c r="AO466" s="59"/>
      <c r="AP466" s="59"/>
      <c r="AQ466" s="59"/>
      <c r="AR466" s="59"/>
    </row>
    <row r="467" spans="1:44" ht="12.75" customHeight="1">
      <c r="A467" s="59"/>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59"/>
      <c r="AO467" s="59"/>
      <c r="AP467" s="59"/>
      <c r="AQ467" s="59"/>
      <c r="AR467" s="59"/>
    </row>
    <row r="468" spans="1:44" ht="12.75" customHeight="1">
      <c r="A468" s="59"/>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c r="AH468" s="59"/>
      <c r="AI468" s="59"/>
      <c r="AJ468" s="59"/>
      <c r="AK468" s="59"/>
      <c r="AL468" s="59"/>
      <c r="AM468" s="59"/>
      <c r="AN468" s="59"/>
      <c r="AO468" s="59"/>
      <c r="AP468" s="59"/>
      <c r="AQ468" s="59"/>
      <c r="AR468" s="59"/>
    </row>
    <row r="469" spans="1:44" ht="12.75" customHeight="1">
      <c r="A469" s="59"/>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c r="AH469" s="59"/>
      <c r="AI469" s="59"/>
      <c r="AJ469" s="59"/>
      <c r="AK469" s="59"/>
      <c r="AL469" s="59"/>
      <c r="AM469" s="59"/>
      <c r="AN469" s="59"/>
      <c r="AO469" s="59"/>
      <c r="AP469" s="59"/>
      <c r="AQ469" s="59"/>
      <c r="AR469" s="59"/>
    </row>
    <row r="470" spans="1:44" ht="12.75" customHeight="1">
      <c r="A470" s="59"/>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c r="AH470" s="59"/>
      <c r="AI470" s="59"/>
      <c r="AJ470" s="59"/>
      <c r="AK470" s="59"/>
      <c r="AL470" s="59"/>
      <c r="AM470" s="59"/>
      <c r="AN470" s="59"/>
      <c r="AO470" s="59"/>
      <c r="AP470" s="59"/>
      <c r="AQ470" s="59"/>
      <c r="AR470" s="59"/>
    </row>
    <row r="471" spans="1:44" ht="12.75" customHeight="1">
      <c r="A471" s="59"/>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c r="AH471" s="59"/>
      <c r="AI471" s="59"/>
      <c r="AJ471" s="59"/>
      <c r="AK471" s="59"/>
      <c r="AL471" s="59"/>
      <c r="AM471" s="59"/>
      <c r="AN471" s="59"/>
      <c r="AO471" s="59"/>
      <c r="AP471" s="59"/>
      <c r="AQ471" s="59"/>
      <c r="AR471" s="59"/>
    </row>
    <row r="472" spans="1:44" ht="12.75" customHeight="1">
      <c r="A472" s="59"/>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c r="AH472" s="59"/>
      <c r="AI472" s="59"/>
      <c r="AJ472" s="59"/>
      <c r="AK472" s="59"/>
      <c r="AL472" s="59"/>
      <c r="AM472" s="59"/>
      <c r="AN472" s="59"/>
      <c r="AO472" s="59"/>
      <c r="AP472" s="59"/>
      <c r="AQ472" s="59"/>
      <c r="AR472" s="59"/>
    </row>
    <row r="473" spans="1:44" ht="12.75" customHeight="1">
      <c r="A473" s="59"/>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c r="AH473" s="59"/>
      <c r="AI473" s="59"/>
      <c r="AJ473" s="59"/>
      <c r="AK473" s="59"/>
      <c r="AL473" s="59"/>
      <c r="AM473" s="59"/>
      <c r="AN473" s="59"/>
      <c r="AO473" s="59"/>
      <c r="AP473" s="59"/>
      <c r="AQ473" s="59"/>
      <c r="AR473" s="59"/>
    </row>
    <row r="474" spans="1:44" ht="12.75" customHeight="1">
      <c r="A474" s="59"/>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c r="AH474" s="59"/>
      <c r="AI474" s="59"/>
      <c r="AJ474" s="59"/>
      <c r="AK474" s="59"/>
      <c r="AL474" s="59"/>
      <c r="AM474" s="59"/>
      <c r="AN474" s="59"/>
      <c r="AO474" s="59"/>
      <c r="AP474" s="59"/>
      <c r="AQ474" s="59"/>
      <c r="AR474" s="59"/>
    </row>
    <row r="475" spans="1:44" ht="12.75" customHeight="1">
      <c r="A475" s="59"/>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c r="AH475" s="59"/>
      <c r="AI475" s="59"/>
      <c r="AJ475" s="59"/>
      <c r="AK475" s="59"/>
      <c r="AL475" s="59"/>
      <c r="AM475" s="59"/>
      <c r="AN475" s="59"/>
      <c r="AO475" s="59"/>
      <c r="AP475" s="59"/>
      <c r="AQ475" s="59"/>
      <c r="AR475" s="59"/>
    </row>
    <row r="476" spans="1:44" ht="12.75" customHeight="1">
      <c r="A476" s="59"/>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c r="AH476" s="59"/>
      <c r="AI476" s="59"/>
      <c r="AJ476" s="59"/>
      <c r="AK476" s="59"/>
      <c r="AL476" s="59"/>
      <c r="AM476" s="59"/>
      <c r="AN476" s="59"/>
      <c r="AO476" s="59"/>
      <c r="AP476" s="59"/>
      <c r="AQ476" s="59"/>
      <c r="AR476" s="59"/>
    </row>
    <row r="477" spans="1:44" ht="12.75" customHeight="1">
      <c r="A477" s="59"/>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c r="AH477" s="59"/>
      <c r="AI477" s="59"/>
      <c r="AJ477" s="59"/>
      <c r="AK477" s="59"/>
      <c r="AL477" s="59"/>
      <c r="AM477" s="59"/>
      <c r="AN477" s="59"/>
      <c r="AO477" s="59"/>
      <c r="AP477" s="59"/>
      <c r="AQ477" s="59"/>
      <c r="AR477" s="59"/>
    </row>
    <row r="478" spans="1:44" ht="12.75" customHeight="1">
      <c r="A478" s="59"/>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c r="AH478" s="59"/>
      <c r="AI478" s="59"/>
      <c r="AJ478" s="59"/>
      <c r="AK478" s="59"/>
      <c r="AL478" s="59"/>
      <c r="AM478" s="59"/>
      <c r="AN478" s="59"/>
      <c r="AO478" s="59"/>
      <c r="AP478" s="59"/>
      <c r="AQ478" s="59"/>
      <c r="AR478" s="59"/>
    </row>
    <row r="479" spans="1:44" ht="12.75" customHeight="1">
      <c r="A479" s="59"/>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c r="AH479" s="59"/>
      <c r="AI479" s="59"/>
      <c r="AJ479" s="59"/>
      <c r="AK479" s="59"/>
      <c r="AL479" s="59"/>
      <c r="AM479" s="59"/>
      <c r="AN479" s="59"/>
      <c r="AO479" s="59"/>
      <c r="AP479" s="59"/>
      <c r="AQ479" s="59"/>
      <c r="AR479" s="59"/>
    </row>
    <row r="480" spans="1:44" ht="12.75" customHeight="1">
      <c r="A480" s="59"/>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c r="AH480" s="59"/>
      <c r="AI480" s="59"/>
      <c r="AJ480" s="59"/>
      <c r="AK480" s="59"/>
      <c r="AL480" s="59"/>
      <c r="AM480" s="59"/>
      <c r="AN480" s="59"/>
      <c r="AO480" s="59"/>
      <c r="AP480" s="59"/>
      <c r="AQ480" s="59"/>
      <c r="AR480" s="59"/>
    </row>
    <row r="481" spans="1:44" ht="12.75" customHeight="1">
      <c r="A481" s="59"/>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c r="AH481" s="59"/>
      <c r="AI481" s="59"/>
      <c r="AJ481" s="59"/>
      <c r="AK481" s="59"/>
      <c r="AL481" s="59"/>
      <c r="AM481" s="59"/>
      <c r="AN481" s="59"/>
      <c r="AO481" s="59"/>
      <c r="AP481" s="59"/>
      <c r="AQ481" s="59"/>
      <c r="AR481" s="59"/>
    </row>
    <row r="482" spans="1:44" ht="12.75" customHeight="1">
      <c r="A482" s="59"/>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c r="AH482" s="59"/>
      <c r="AI482" s="59"/>
      <c r="AJ482" s="59"/>
      <c r="AK482" s="59"/>
      <c r="AL482" s="59"/>
      <c r="AM482" s="59"/>
      <c r="AN482" s="59"/>
      <c r="AO482" s="59"/>
      <c r="AP482" s="59"/>
      <c r="AQ482" s="59"/>
      <c r="AR482" s="59"/>
    </row>
    <row r="483" spans="1:44" ht="12.75" customHeight="1">
      <c r="A483" s="59"/>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c r="AH483" s="59"/>
      <c r="AI483" s="59"/>
      <c r="AJ483" s="59"/>
      <c r="AK483" s="59"/>
      <c r="AL483" s="59"/>
      <c r="AM483" s="59"/>
      <c r="AN483" s="59"/>
      <c r="AO483" s="59"/>
      <c r="AP483" s="59"/>
      <c r="AQ483" s="59"/>
      <c r="AR483" s="59"/>
    </row>
    <row r="484" spans="1:44" ht="12.75" customHeight="1">
      <c r="A484" s="59"/>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c r="AH484" s="59"/>
      <c r="AI484" s="59"/>
      <c r="AJ484" s="59"/>
      <c r="AK484" s="59"/>
      <c r="AL484" s="59"/>
      <c r="AM484" s="59"/>
      <c r="AN484" s="59"/>
      <c r="AO484" s="59"/>
      <c r="AP484" s="59"/>
      <c r="AQ484" s="59"/>
      <c r="AR484" s="59"/>
    </row>
    <row r="485" spans="1:44" ht="12.75" customHeight="1">
      <c r="A485" s="59"/>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c r="AH485" s="59"/>
      <c r="AI485" s="59"/>
      <c r="AJ485" s="59"/>
      <c r="AK485" s="59"/>
      <c r="AL485" s="59"/>
      <c r="AM485" s="59"/>
      <c r="AN485" s="59"/>
      <c r="AO485" s="59"/>
      <c r="AP485" s="59"/>
      <c r="AQ485" s="59"/>
      <c r="AR485" s="59"/>
    </row>
    <row r="486" spans="1:44" ht="12.75" customHeight="1">
      <c r="A486" s="59"/>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c r="AH486" s="59"/>
      <c r="AI486" s="59"/>
      <c r="AJ486" s="59"/>
      <c r="AK486" s="59"/>
      <c r="AL486" s="59"/>
      <c r="AM486" s="59"/>
      <c r="AN486" s="59"/>
      <c r="AO486" s="59"/>
      <c r="AP486" s="59"/>
      <c r="AQ486" s="59"/>
      <c r="AR486" s="59"/>
    </row>
    <row r="487" spans="1:44" ht="12.75" customHeight="1">
      <c r="A487" s="59"/>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59"/>
      <c r="AO487" s="59"/>
      <c r="AP487" s="59"/>
      <c r="AQ487" s="59"/>
      <c r="AR487" s="59"/>
    </row>
    <row r="488" spans="1:44" ht="12.75" customHeight="1">
      <c r="A488" s="59"/>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c r="AH488" s="59"/>
      <c r="AI488" s="59"/>
      <c r="AJ488" s="59"/>
      <c r="AK488" s="59"/>
      <c r="AL488" s="59"/>
      <c r="AM488" s="59"/>
      <c r="AN488" s="59"/>
      <c r="AO488" s="59"/>
      <c r="AP488" s="59"/>
      <c r="AQ488" s="59"/>
      <c r="AR488" s="59"/>
    </row>
    <row r="489" spans="1:44" ht="12.75" customHeight="1">
      <c r="A489" s="59"/>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c r="AH489" s="59"/>
      <c r="AI489" s="59"/>
      <c r="AJ489" s="59"/>
      <c r="AK489" s="59"/>
      <c r="AL489" s="59"/>
      <c r="AM489" s="59"/>
      <c r="AN489" s="59"/>
      <c r="AO489" s="59"/>
      <c r="AP489" s="59"/>
      <c r="AQ489" s="59"/>
      <c r="AR489" s="59"/>
    </row>
    <row r="490" spans="1:44" ht="12.75" customHeight="1">
      <c r="A490" s="59"/>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c r="AH490" s="59"/>
      <c r="AI490" s="59"/>
      <c r="AJ490" s="59"/>
      <c r="AK490" s="59"/>
      <c r="AL490" s="59"/>
      <c r="AM490" s="59"/>
      <c r="AN490" s="59"/>
      <c r="AO490" s="59"/>
      <c r="AP490" s="59"/>
      <c r="AQ490" s="59"/>
      <c r="AR490" s="59"/>
    </row>
    <row r="491" spans="1:44" ht="12.75" customHeight="1">
      <c r="A491" s="59"/>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c r="AH491" s="59"/>
      <c r="AI491" s="59"/>
      <c r="AJ491" s="59"/>
      <c r="AK491" s="59"/>
      <c r="AL491" s="59"/>
      <c r="AM491" s="59"/>
      <c r="AN491" s="59"/>
      <c r="AO491" s="59"/>
      <c r="AP491" s="59"/>
      <c r="AQ491" s="59"/>
      <c r="AR491" s="59"/>
    </row>
    <row r="492" spans="1:44" ht="12.75" customHeight="1">
      <c r="A492" s="59"/>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c r="AH492" s="59"/>
      <c r="AI492" s="59"/>
      <c r="AJ492" s="59"/>
      <c r="AK492" s="59"/>
      <c r="AL492" s="59"/>
      <c r="AM492" s="59"/>
      <c r="AN492" s="59"/>
      <c r="AO492" s="59"/>
      <c r="AP492" s="59"/>
      <c r="AQ492" s="59"/>
      <c r="AR492" s="59"/>
    </row>
    <row r="493" spans="1:44" ht="12.75" customHeight="1">
      <c r="A493" s="59"/>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c r="AH493" s="59"/>
      <c r="AI493" s="59"/>
      <c r="AJ493" s="59"/>
      <c r="AK493" s="59"/>
      <c r="AL493" s="59"/>
      <c r="AM493" s="59"/>
      <c r="AN493" s="59"/>
      <c r="AO493" s="59"/>
      <c r="AP493" s="59"/>
      <c r="AQ493" s="59"/>
      <c r="AR493" s="59"/>
    </row>
    <row r="494" spans="1:44" ht="12.75" customHeight="1">
      <c r="A494" s="59"/>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c r="AH494" s="59"/>
      <c r="AI494" s="59"/>
      <c r="AJ494" s="59"/>
      <c r="AK494" s="59"/>
      <c r="AL494" s="59"/>
      <c r="AM494" s="59"/>
      <c r="AN494" s="59"/>
      <c r="AO494" s="59"/>
      <c r="AP494" s="59"/>
      <c r="AQ494" s="59"/>
      <c r="AR494" s="59"/>
    </row>
    <row r="495" spans="1:44" ht="12.75" customHeight="1">
      <c r="A495" s="59"/>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c r="AH495" s="59"/>
      <c r="AI495" s="59"/>
      <c r="AJ495" s="59"/>
      <c r="AK495" s="59"/>
      <c r="AL495" s="59"/>
      <c r="AM495" s="59"/>
      <c r="AN495" s="59"/>
      <c r="AO495" s="59"/>
      <c r="AP495" s="59"/>
      <c r="AQ495" s="59"/>
      <c r="AR495" s="59"/>
    </row>
    <row r="496" spans="1:44" ht="12.75" customHeight="1">
      <c r="A496" s="59"/>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c r="AH496" s="59"/>
      <c r="AI496" s="59"/>
      <c r="AJ496" s="59"/>
      <c r="AK496" s="59"/>
      <c r="AL496" s="59"/>
      <c r="AM496" s="59"/>
      <c r="AN496" s="59"/>
      <c r="AO496" s="59"/>
      <c r="AP496" s="59"/>
      <c r="AQ496" s="59"/>
      <c r="AR496" s="59"/>
    </row>
    <row r="497" spans="1:44" ht="12.75" customHeight="1">
      <c r="A497" s="59"/>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c r="AH497" s="59"/>
      <c r="AI497" s="59"/>
      <c r="AJ497" s="59"/>
      <c r="AK497" s="59"/>
      <c r="AL497" s="59"/>
      <c r="AM497" s="59"/>
      <c r="AN497" s="59"/>
      <c r="AO497" s="59"/>
      <c r="AP497" s="59"/>
      <c r="AQ497" s="59"/>
      <c r="AR497" s="59"/>
    </row>
    <row r="498" spans="1:44" ht="12.75" customHeight="1">
      <c r="A498" s="59"/>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c r="AH498" s="59"/>
      <c r="AI498" s="59"/>
      <c r="AJ498" s="59"/>
      <c r="AK498" s="59"/>
      <c r="AL498" s="59"/>
      <c r="AM498" s="59"/>
      <c r="AN498" s="59"/>
      <c r="AO498" s="59"/>
      <c r="AP498" s="59"/>
      <c r="AQ498" s="59"/>
      <c r="AR498" s="59"/>
    </row>
    <row r="499" spans="1:44" ht="12.75" customHeight="1">
      <c r="A499" s="59"/>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c r="AH499" s="59"/>
      <c r="AI499" s="59"/>
      <c r="AJ499" s="59"/>
      <c r="AK499" s="59"/>
      <c r="AL499" s="59"/>
      <c r="AM499" s="59"/>
      <c r="AN499" s="59"/>
      <c r="AO499" s="59"/>
      <c r="AP499" s="59"/>
      <c r="AQ499" s="59"/>
      <c r="AR499" s="59"/>
    </row>
    <row r="500" spans="1:44" ht="12.75" customHeight="1">
      <c r="A500" s="59"/>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c r="AH500" s="59"/>
      <c r="AI500" s="59"/>
      <c r="AJ500" s="59"/>
      <c r="AK500" s="59"/>
      <c r="AL500" s="59"/>
      <c r="AM500" s="59"/>
      <c r="AN500" s="59"/>
      <c r="AO500" s="59"/>
      <c r="AP500" s="59"/>
      <c r="AQ500" s="59"/>
      <c r="AR500" s="59"/>
    </row>
    <row r="501" spans="1:44" ht="12.75" customHeight="1">
      <c r="A501" s="59"/>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c r="AH501" s="59"/>
      <c r="AI501" s="59"/>
      <c r="AJ501" s="59"/>
      <c r="AK501" s="59"/>
      <c r="AL501" s="59"/>
      <c r="AM501" s="59"/>
      <c r="AN501" s="59"/>
      <c r="AO501" s="59"/>
      <c r="AP501" s="59"/>
      <c r="AQ501" s="59"/>
      <c r="AR501" s="59"/>
    </row>
    <row r="502" spans="1:44" ht="12.75" customHeight="1">
      <c r="A502" s="59"/>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c r="AH502" s="59"/>
      <c r="AI502" s="59"/>
      <c r="AJ502" s="59"/>
      <c r="AK502" s="59"/>
      <c r="AL502" s="59"/>
      <c r="AM502" s="59"/>
      <c r="AN502" s="59"/>
      <c r="AO502" s="59"/>
      <c r="AP502" s="59"/>
      <c r="AQ502" s="59"/>
      <c r="AR502" s="59"/>
    </row>
    <row r="503" spans="1:44" ht="12.75" customHeight="1">
      <c r="A503" s="59"/>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c r="AH503" s="59"/>
      <c r="AI503" s="59"/>
      <c r="AJ503" s="59"/>
      <c r="AK503" s="59"/>
      <c r="AL503" s="59"/>
      <c r="AM503" s="59"/>
      <c r="AN503" s="59"/>
      <c r="AO503" s="59"/>
      <c r="AP503" s="59"/>
      <c r="AQ503" s="59"/>
      <c r="AR503" s="59"/>
    </row>
    <row r="504" spans="1:44" ht="12.75" customHeight="1">
      <c r="A504" s="59"/>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c r="AH504" s="59"/>
      <c r="AI504" s="59"/>
      <c r="AJ504" s="59"/>
      <c r="AK504" s="59"/>
      <c r="AL504" s="59"/>
      <c r="AM504" s="59"/>
      <c r="AN504" s="59"/>
      <c r="AO504" s="59"/>
      <c r="AP504" s="59"/>
      <c r="AQ504" s="59"/>
      <c r="AR504" s="59"/>
    </row>
    <row r="505" spans="1:44" ht="12.75" customHeight="1">
      <c r="A505" s="59"/>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c r="AH505" s="59"/>
      <c r="AI505" s="59"/>
      <c r="AJ505" s="59"/>
      <c r="AK505" s="59"/>
      <c r="AL505" s="59"/>
      <c r="AM505" s="59"/>
      <c r="AN505" s="59"/>
      <c r="AO505" s="59"/>
      <c r="AP505" s="59"/>
      <c r="AQ505" s="59"/>
      <c r="AR505" s="59"/>
    </row>
    <row r="506" spans="1:44" ht="12.75" customHeight="1">
      <c r="A506" s="59"/>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c r="AH506" s="59"/>
      <c r="AI506" s="59"/>
      <c r="AJ506" s="59"/>
      <c r="AK506" s="59"/>
      <c r="AL506" s="59"/>
      <c r="AM506" s="59"/>
      <c r="AN506" s="59"/>
      <c r="AO506" s="59"/>
      <c r="AP506" s="59"/>
      <c r="AQ506" s="59"/>
      <c r="AR506" s="59"/>
    </row>
    <row r="507" spans="1:44" ht="12.75" customHeight="1">
      <c r="A507" s="59"/>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59"/>
      <c r="AO507" s="59"/>
      <c r="AP507" s="59"/>
      <c r="AQ507" s="59"/>
      <c r="AR507" s="59"/>
    </row>
    <row r="508" spans="1:44" ht="12.75" customHeight="1">
      <c r="A508" s="59"/>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c r="AH508" s="59"/>
      <c r="AI508" s="59"/>
      <c r="AJ508" s="59"/>
      <c r="AK508" s="59"/>
      <c r="AL508" s="59"/>
      <c r="AM508" s="59"/>
      <c r="AN508" s="59"/>
      <c r="AO508" s="59"/>
      <c r="AP508" s="59"/>
      <c r="AQ508" s="59"/>
      <c r="AR508" s="59"/>
    </row>
    <row r="509" spans="1:44" ht="12.75" customHeight="1">
      <c r="A509" s="59"/>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c r="AH509" s="59"/>
      <c r="AI509" s="59"/>
      <c r="AJ509" s="59"/>
      <c r="AK509" s="59"/>
      <c r="AL509" s="59"/>
      <c r="AM509" s="59"/>
      <c r="AN509" s="59"/>
      <c r="AO509" s="59"/>
      <c r="AP509" s="59"/>
      <c r="AQ509" s="59"/>
      <c r="AR509" s="59"/>
    </row>
    <row r="510" spans="1:44" ht="12.75" customHeight="1">
      <c r="A510" s="59"/>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c r="AH510" s="59"/>
      <c r="AI510" s="59"/>
      <c r="AJ510" s="59"/>
      <c r="AK510" s="59"/>
      <c r="AL510" s="59"/>
      <c r="AM510" s="59"/>
      <c r="AN510" s="59"/>
      <c r="AO510" s="59"/>
      <c r="AP510" s="59"/>
      <c r="AQ510" s="59"/>
      <c r="AR510" s="59"/>
    </row>
    <row r="511" spans="1:44" ht="12.75" customHeight="1">
      <c r="A511" s="59"/>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c r="AH511" s="59"/>
      <c r="AI511" s="59"/>
      <c r="AJ511" s="59"/>
      <c r="AK511" s="59"/>
      <c r="AL511" s="59"/>
      <c r="AM511" s="59"/>
      <c r="AN511" s="59"/>
      <c r="AO511" s="59"/>
      <c r="AP511" s="59"/>
      <c r="AQ511" s="59"/>
      <c r="AR511" s="59"/>
    </row>
    <row r="512" spans="1:44" ht="12.75" customHeight="1">
      <c r="A512" s="59"/>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c r="AH512" s="59"/>
      <c r="AI512" s="59"/>
      <c r="AJ512" s="59"/>
      <c r="AK512" s="59"/>
      <c r="AL512" s="59"/>
      <c r="AM512" s="59"/>
      <c r="AN512" s="59"/>
      <c r="AO512" s="59"/>
      <c r="AP512" s="59"/>
      <c r="AQ512" s="59"/>
      <c r="AR512" s="59"/>
    </row>
    <row r="513" spans="1:44" ht="12.75" customHeight="1">
      <c r="A513" s="59"/>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c r="AH513" s="59"/>
      <c r="AI513" s="59"/>
      <c r="AJ513" s="59"/>
      <c r="AK513" s="59"/>
      <c r="AL513" s="59"/>
      <c r="AM513" s="59"/>
      <c r="AN513" s="59"/>
      <c r="AO513" s="59"/>
      <c r="AP513" s="59"/>
      <c r="AQ513" s="59"/>
      <c r="AR513" s="59"/>
    </row>
    <row r="514" spans="1:44" ht="12.75" customHeight="1">
      <c r="A514" s="59"/>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c r="AH514" s="59"/>
      <c r="AI514" s="59"/>
      <c r="AJ514" s="59"/>
      <c r="AK514" s="59"/>
      <c r="AL514" s="59"/>
      <c r="AM514" s="59"/>
      <c r="AN514" s="59"/>
      <c r="AO514" s="59"/>
      <c r="AP514" s="59"/>
      <c r="AQ514" s="59"/>
      <c r="AR514" s="59"/>
    </row>
    <row r="515" spans="1:44" ht="12.75" customHeight="1">
      <c r="A515" s="59"/>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c r="AH515" s="59"/>
      <c r="AI515" s="59"/>
      <c r="AJ515" s="59"/>
      <c r="AK515" s="59"/>
      <c r="AL515" s="59"/>
      <c r="AM515" s="59"/>
      <c r="AN515" s="59"/>
      <c r="AO515" s="59"/>
      <c r="AP515" s="59"/>
      <c r="AQ515" s="59"/>
      <c r="AR515" s="59"/>
    </row>
    <row r="516" spans="1:44" ht="12.75" customHeight="1">
      <c r="A516" s="59"/>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c r="AH516" s="59"/>
      <c r="AI516" s="59"/>
      <c r="AJ516" s="59"/>
      <c r="AK516" s="59"/>
      <c r="AL516" s="59"/>
      <c r="AM516" s="59"/>
      <c r="AN516" s="59"/>
      <c r="AO516" s="59"/>
      <c r="AP516" s="59"/>
      <c r="AQ516" s="59"/>
      <c r="AR516" s="59"/>
    </row>
    <row r="517" spans="1:44" ht="12.75" customHeight="1">
      <c r="A517" s="59"/>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c r="AH517" s="59"/>
      <c r="AI517" s="59"/>
      <c r="AJ517" s="59"/>
      <c r="AK517" s="59"/>
      <c r="AL517" s="59"/>
      <c r="AM517" s="59"/>
      <c r="AN517" s="59"/>
      <c r="AO517" s="59"/>
      <c r="AP517" s="59"/>
      <c r="AQ517" s="59"/>
      <c r="AR517" s="59"/>
    </row>
    <row r="518" spans="1:44" ht="12.75" customHeight="1">
      <c r="A518" s="59"/>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c r="AH518" s="59"/>
      <c r="AI518" s="59"/>
      <c r="AJ518" s="59"/>
      <c r="AK518" s="59"/>
      <c r="AL518" s="59"/>
      <c r="AM518" s="59"/>
      <c r="AN518" s="59"/>
      <c r="AO518" s="59"/>
      <c r="AP518" s="59"/>
      <c r="AQ518" s="59"/>
      <c r="AR518" s="59"/>
    </row>
    <row r="519" spans="1:44" ht="12.75" customHeight="1">
      <c r="A519" s="59"/>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c r="AH519" s="59"/>
      <c r="AI519" s="59"/>
      <c r="AJ519" s="59"/>
      <c r="AK519" s="59"/>
      <c r="AL519" s="59"/>
      <c r="AM519" s="59"/>
      <c r="AN519" s="59"/>
      <c r="AO519" s="59"/>
      <c r="AP519" s="59"/>
      <c r="AQ519" s="59"/>
      <c r="AR519" s="59"/>
    </row>
    <row r="520" spans="1:44" ht="12.75" customHeight="1">
      <c r="A520" s="59"/>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c r="AH520" s="59"/>
      <c r="AI520" s="59"/>
      <c r="AJ520" s="59"/>
      <c r="AK520" s="59"/>
      <c r="AL520" s="59"/>
      <c r="AM520" s="59"/>
      <c r="AN520" s="59"/>
      <c r="AO520" s="59"/>
      <c r="AP520" s="59"/>
      <c r="AQ520" s="59"/>
      <c r="AR520" s="59"/>
    </row>
    <row r="521" spans="1:44" ht="12.75" customHeight="1">
      <c r="A521" s="59"/>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c r="AH521" s="59"/>
      <c r="AI521" s="59"/>
      <c r="AJ521" s="59"/>
      <c r="AK521" s="59"/>
      <c r="AL521" s="59"/>
      <c r="AM521" s="59"/>
      <c r="AN521" s="59"/>
      <c r="AO521" s="59"/>
      <c r="AP521" s="59"/>
      <c r="AQ521" s="59"/>
      <c r="AR521" s="59"/>
    </row>
    <row r="522" spans="1:44" ht="12.75" customHeight="1">
      <c r="A522" s="59"/>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c r="AH522" s="59"/>
      <c r="AI522" s="59"/>
      <c r="AJ522" s="59"/>
      <c r="AK522" s="59"/>
      <c r="AL522" s="59"/>
      <c r="AM522" s="59"/>
      <c r="AN522" s="59"/>
      <c r="AO522" s="59"/>
      <c r="AP522" s="59"/>
      <c r="AQ522" s="59"/>
      <c r="AR522" s="59"/>
    </row>
    <row r="523" spans="1:44" ht="12.75" customHeight="1">
      <c r="A523" s="59"/>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c r="AH523" s="59"/>
      <c r="AI523" s="59"/>
      <c r="AJ523" s="59"/>
      <c r="AK523" s="59"/>
      <c r="AL523" s="59"/>
      <c r="AM523" s="59"/>
      <c r="AN523" s="59"/>
      <c r="AO523" s="59"/>
      <c r="AP523" s="59"/>
      <c r="AQ523" s="59"/>
      <c r="AR523" s="59"/>
    </row>
    <row r="524" spans="1:44" ht="12.75" customHeight="1">
      <c r="A524" s="59"/>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c r="AH524" s="59"/>
      <c r="AI524" s="59"/>
      <c r="AJ524" s="59"/>
      <c r="AK524" s="59"/>
      <c r="AL524" s="59"/>
      <c r="AM524" s="59"/>
      <c r="AN524" s="59"/>
      <c r="AO524" s="59"/>
      <c r="AP524" s="59"/>
      <c r="AQ524" s="59"/>
      <c r="AR524" s="59"/>
    </row>
    <row r="525" spans="1:44" ht="12.75" customHeight="1">
      <c r="A525" s="59"/>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c r="AH525" s="59"/>
      <c r="AI525" s="59"/>
      <c r="AJ525" s="59"/>
      <c r="AK525" s="59"/>
      <c r="AL525" s="59"/>
      <c r="AM525" s="59"/>
      <c r="AN525" s="59"/>
      <c r="AO525" s="59"/>
      <c r="AP525" s="59"/>
      <c r="AQ525" s="59"/>
      <c r="AR525" s="59"/>
    </row>
    <row r="526" spans="1:44" ht="12.75" customHeight="1">
      <c r="A526" s="59"/>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c r="AH526" s="59"/>
      <c r="AI526" s="59"/>
      <c r="AJ526" s="59"/>
      <c r="AK526" s="59"/>
      <c r="AL526" s="59"/>
      <c r="AM526" s="59"/>
      <c r="AN526" s="59"/>
      <c r="AO526" s="59"/>
      <c r="AP526" s="59"/>
      <c r="AQ526" s="59"/>
      <c r="AR526" s="59"/>
    </row>
    <row r="527" spans="1:44" ht="12.75" customHeight="1">
      <c r="A527" s="59"/>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59"/>
      <c r="AO527" s="59"/>
      <c r="AP527" s="59"/>
      <c r="AQ527" s="59"/>
      <c r="AR527" s="59"/>
    </row>
    <row r="528" spans="1:44" ht="12.75" customHeight="1">
      <c r="A528" s="59"/>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c r="AH528" s="59"/>
      <c r="AI528" s="59"/>
      <c r="AJ528" s="59"/>
      <c r="AK528" s="59"/>
      <c r="AL528" s="59"/>
      <c r="AM528" s="59"/>
      <c r="AN528" s="59"/>
      <c r="AO528" s="59"/>
      <c r="AP528" s="59"/>
      <c r="AQ528" s="59"/>
      <c r="AR528" s="59"/>
    </row>
    <row r="529" spans="1:44" ht="12.75" customHeight="1">
      <c r="A529" s="59"/>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c r="AH529" s="59"/>
      <c r="AI529" s="59"/>
      <c r="AJ529" s="59"/>
      <c r="AK529" s="59"/>
      <c r="AL529" s="59"/>
      <c r="AM529" s="59"/>
      <c r="AN529" s="59"/>
      <c r="AO529" s="59"/>
      <c r="AP529" s="59"/>
      <c r="AQ529" s="59"/>
      <c r="AR529" s="59"/>
    </row>
    <row r="530" spans="1:44" ht="12.75" customHeight="1">
      <c r="A530" s="59"/>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c r="AH530" s="59"/>
      <c r="AI530" s="59"/>
      <c r="AJ530" s="59"/>
      <c r="AK530" s="59"/>
      <c r="AL530" s="59"/>
      <c r="AM530" s="59"/>
      <c r="AN530" s="59"/>
      <c r="AO530" s="59"/>
      <c r="AP530" s="59"/>
      <c r="AQ530" s="59"/>
      <c r="AR530" s="59"/>
    </row>
    <row r="531" spans="1:44" ht="12.75" customHeight="1">
      <c r="A531" s="59"/>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c r="AH531" s="59"/>
      <c r="AI531" s="59"/>
      <c r="AJ531" s="59"/>
      <c r="AK531" s="59"/>
      <c r="AL531" s="59"/>
      <c r="AM531" s="59"/>
      <c r="AN531" s="59"/>
      <c r="AO531" s="59"/>
      <c r="AP531" s="59"/>
      <c r="AQ531" s="59"/>
      <c r="AR531" s="59"/>
    </row>
    <row r="532" spans="1:44" ht="12.75" customHeight="1">
      <c r="A532" s="59"/>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c r="AH532" s="59"/>
      <c r="AI532" s="59"/>
      <c r="AJ532" s="59"/>
      <c r="AK532" s="59"/>
      <c r="AL532" s="59"/>
      <c r="AM532" s="59"/>
      <c r="AN532" s="59"/>
      <c r="AO532" s="59"/>
      <c r="AP532" s="59"/>
      <c r="AQ532" s="59"/>
      <c r="AR532" s="59"/>
    </row>
    <row r="533" spans="1:44" ht="12.75" customHeight="1">
      <c r="A533" s="59"/>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c r="AH533" s="59"/>
      <c r="AI533" s="59"/>
      <c r="AJ533" s="59"/>
      <c r="AK533" s="59"/>
      <c r="AL533" s="59"/>
      <c r="AM533" s="59"/>
      <c r="AN533" s="59"/>
      <c r="AO533" s="59"/>
      <c r="AP533" s="59"/>
      <c r="AQ533" s="59"/>
      <c r="AR533" s="59"/>
    </row>
    <row r="534" spans="1:44" ht="12.75" customHeight="1">
      <c r="A534" s="59"/>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c r="AH534" s="59"/>
      <c r="AI534" s="59"/>
      <c r="AJ534" s="59"/>
      <c r="AK534" s="59"/>
      <c r="AL534" s="59"/>
      <c r="AM534" s="59"/>
      <c r="AN534" s="59"/>
      <c r="AO534" s="59"/>
      <c r="AP534" s="59"/>
      <c r="AQ534" s="59"/>
      <c r="AR534" s="59"/>
    </row>
    <row r="535" spans="1:44" ht="12.75" customHeight="1">
      <c r="A535" s="59"/>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c r="AH535" s="59"/>
      <c r="AI535" s="59"/>
      <c r="AJ535" s="59"/>
      <c r="AK535" s="59"/>
      <c r="AL535" s="59"/>
      <c r="AM535" s="59"/>
      <c r="AN535" s="59"/>
      <c r="AO535" s="59"/>
      <c r="AP535" s="59"/>
      <c r="AQ535" s="59"/>
      <c r="AR535" s="59"/>
    </row>
    <row r="536" spans="1:44" ht="12.75" customHeight="1">
      <c r="A536" s="59"/>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c r="AH536" s="59"/>
      <c r="AI536" s="59"/>
      <c r="AJ536" s="59"/>
      <c r="AK536" s="59"/>
      <c r="AL536" s="59"/>
      <c r="AM536" s="59"/>
      <c r="AN536" s="59"/>
      <c r="AO536" s="59"/>
      <c r="AP536" s="59"/>
      <c r="AQ536" s="59"/>
      <c r="AR536" s="59"/>
    </row>
    <row r="537" spans="1:44" ht="12.75" customHeight="1">
      <c r="A537" s="59"/>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c r="AH537" s="59"/>
      <c r="AI537" s="59"/>
      <c r="AJ537" s="59"/>
      <c r="AK537" s="59"/>
      <c r="AL537" s="59"/>
      <c r="AM537" s="59"/>
      <c r="AN537" s="59"/>
      <c r="AO537" s="59"/>
      <c r="AP537" s="59"/>
      <c r="AQ537" s="59"/>
      <c r="AR537" s="59"/>
    </row>
    <row r="538" spans="1:44" ht="12.75" customHeight="1">
      <c r="A538" s="59"/>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c r="AH538" s="59"/>
      <c r="AI538" s="59"/>
      <c r="AJ538" s="59"/>
      <c r="AK538" s="59"/>
      <c r="AL538" s="59"/>
      <c r="AM538" s="59"/>
      <c r="AN538" s="59"/>
      <c r="AO538" s="59"/>
      <c r="AP538" s="59"/>
      <c r="AQ538" s="59"/>
      <c r="AR538" s="59"/>
    </row>
    <row r="539" spans="1:44" ht="12.75" customHeight="1">
      <c r="A539" s="59"/>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c r="AH539" s="59"/>
      <c r="AI539" s="59"/>
      <c r="AJ539" s="59"/>
      <c r="AK539" s="59"/>
      <c r="AL539" s="59"/>
      <c r="AM539" s="59"/>
      <c r="AN539" s="59"/>
      <c r="AO539" s="59"/>
      <c r="AP539" s="59"/>
      <c r="AQ539" s="59"/>
      <c r="AR539" s="59"/>
    </row>
    <row r="540" spans="1:44" ht="12.75" customHeight="1">
      <c r="A540" s="59"/>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c r="AH540" s="59"/>
      <c r="AI540" s="59"/>
      <c r="AJ540" s="59"/>
      <c r="AK540" s="59"/>
      <c r="AL540" s="59"/>
      <c r="AM540" s="59"/>
      <c r="AN540" s="59"/>
      <c r="AO540" s="59"/>
      <c r="AP540" s="59"/>
      <c r="AQ540" s="59"/>
      <c r="AR540" s="59"/>
    </row>
    <row r="541" spans="1:44" ht="12.75" customHeight="1">
      <c r="A541" s="59"/>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c r="AH541" s="59"/>
      <c r="AI541" s="59"/>
      <c r="AJ541" s="59"/>
      <c r="AK541" s="59"/>
      <c r="AL541" s="59"/>
      <c r="AM541" s="59"/>
      <c r="AN541" s="59"/>
      <c r="AO541" s="59"/>
      <c r="AP541" s="59"/>
      <c r="AQ541" s="59"/>
      <c r="AR541" s="59"/>
    </row>
    <row r="542" spans="1:44" ht="12.75" customHeight="1">
      <c r="A542" s="59"/>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c r="AH542" s="59"/>
      <c r="AI542" s="59"/>
      <c r="AJ542" s="59"/>
      <c r="AK542" s="59"/>
      <c r="AL542" s="59"/>
      <c r="AM542" s="59"/>
      <c r="AN542" s="59"/>
      <c r="AO542" s="59"/>
      <c r="AP542" s="59"/>
      <c r="AQ542" s="59"/>
      <c r="AR542" s="59"/>
    </row>
    <row r="543" spans="1:44" ht="12.75" customHeight="1">
      <c r="A543" s="59"/>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c r="AH543" s="59"/>
      <c r="AI543" s="59"/>
      <c r="AJ543" s="59"/>
      <c r="AK543" s="59"/>
      <c r="AL543" s="59"/>
      <c r="AM543" s="59"/>
      <c r="AN543" s="59"/>
      <c r="AO543" s="59"/>
      <c r="AP543" s="59"/>
      <c r="AQ543" s="59"/>
      <c r="AR543" s="59"/>
    </row>
    <row r="544" spans="1:44" ht="12.75" customHeight="1">
      <c r="A544" s="59"/>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c r="AH544" s="59"/>
      <c r="AI544" s="59"/>
      <c r="AJ544" s="59"/>
      <c r="AK544" s="59"/>
      <c r="AL544" s="59"/>
      <c r="AM544" s="59"/>
      <c r="AN544" s="59"/>
      <c r="AO544" s="59"/>
      <c r="AP544" s="59"/>
      <c r="AQ544" s="59"/>
      <c r="AR544" s="59"/>
    </row>
    <row r="545" spans="1:44" ht="12.75" customHeight="1">
      <c r="A545" s="59"/>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c r="AH545" s="59"/>
      <c r="AI545" s="59"/>
      <c r="AJ545" s="59"/>
      <c r="AK545" s="59"/>
      <c r="AL545" s="59"/>
      <c r="AM545" s="59"/>
      <c r="AN545" s="59"/>
      <c r="AO545" s="59"/>
      <c r="AP545" s="59"/>
      <c r="AQ545" s="59"/>
      <c r="AR545" s="59"/>
    </row>
    <row r="546" spans="1:44" ht="12.75" customHeight="1">
      <c r="A546" s="59"/>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c r="AH546" s="59"/>
      <c r="AI546" s="59"/>
      <c r="AJ546" s="59"/>
      <c r="AK546" s="59"/>
      <c r="AL546" s="59"/>
      <c r="AM546" s="59"/>
      <c r="AN546" s="59"/>
      <c r="AO546" s="59"/>
      <c r="AP546" s="59"/>
      <c r="AQ546" s="59"/>
      <c r="AR546" s="59"/>
    </row>
    <row r="547" spans="1:44" ht="12.75" customHeight="1">
      <c r="A547" s="59"/>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59"/>
      <c r="AO547" s="59"/>
      <c r="AP547" s="59"/>
      <c r="AQ547" s="59"/>
      <c r="AR547" s="59"/>
    </row>
    <row r="548" spans="1:44" ht="12.75" customHeight="1">
      <c r="A548" s="59"/>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c r="AH548" s="59"/>
      <c r="AI548" s="59"/>
      <c r="AJ548" s="59"/>
      <c r="AK548" s="59"/>
      <c r="AL548" s="59"/>
      <c r="AM548" s="59"/>
      <c r="AN548" s="59"/>
      <c r="AO548" s="59"/>
      <c r="AP548" s="59"/>
      <c r="AQ548" s="59"/>
      <c r="AR548" s="59"/>
    </row>
    <row r="549" spans="1:44" ht="12.75" customHeight="1">
      <c r="A549" s="59"/>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c r="AH549" s="59"/>
      <c r="AI549" s="59"/>
      <c r="AJ549" s="59"/>
      <c r="AK549" s="59"/>
      <c r="AL549" s="59"/>
      <c r="AM549" s="59"/>
      <c r="AN549" s="59"/>
      <c r="AO549" s="59"/>
      <c r="AP549" s="59"/>
      <c r="AQ549" s="59"/>
      <c r="AR549" s="59"/>
    </row>
    <row r="550" spans="1:44" ht="12.75" customHeight="1">
      <c r="A550" s="59"/>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c r="AH550" s="59"/>
      <c r="AI550" s="59"/>
      <c r="AJ550" s="59"/>
      <c r="AK550" s="59"/>
      <c r="AL550" s="59"/>
      <c r="AM550" s="59"/>
      <c r="AN550" s="59"/>
      <c r="AO550" s="59"/>
      <c r="AP550" s="59"/>
      <c r="AQ550" s="59"/>
      <c r="AR550" s="59"/>
    </row>
    <row r="551" spans="1:44" ht="12.75" customHeight="1">
      <c r="A551" s="59"/>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c r="AH551" s="59"/>
      <c r="AI551" s="59"/>
      <c r="AJ551" s="59"/>
      <c r="AK551" s="59"/>
      <c r="AL551" s="59"/>
      <c r="AM551" s="59"/>
      <c r="AN551" s="59"/>
      <c r="AO551" s="59"/>
      <c r="AP551" s="59"/>
      <c r="AQ551" s="59"/>
      <c r="AR551" s="59"/>
    </row>
    <row r="552" spans="1:44" ht="12.75" customHeight="1">
      <c r="A552" s="59"/>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c r="AH552" s="59"/>
      <c r="AI552" s="59"/>
      <c r="AJ552" s="59"/>
      <c r="AK552" s="59"/>
      <c r="AL552" s="59"/>
      <c r="AM552" s="59"/>
      <c r="AN552" s="59"/>
      <c r="AO552" s="59"/>
      <c r="AP552" s="59"/>
      <c r="AQ552" s="59"/>
      <c r="AR552" s="59"/>
    </row>
    <row r="553" spans="1:44" ht="12.75" customHeight="1">
      <c r="A553" s="59"/>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c r="AH553" s="59"/>
      <c r="AI553" s="59"/>
      <c r="AJ553" s="59"/>
      <c r="AK553" s="59"/>
      <c r="AL553" s="59"/>
      <c r="AM553" s="59"/>
      <c r="AN553" s="59"/>
      <c r="AO553" s="59"/>
      <c r="AP553" s="59"/>
      <c r="AQ553" s="59"/>
      <c r="AR553" s="59"/>
    </row>
    <row r="554" spans="1:44" ht="12.75" customHeight="1">
      <c r="A554" s="59"/>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c r="AH554" s="59"/>
      <c r="AI554" s="59"/>
      <c r="AJ554" s="59"/>
      <c r="AK554" s="59"/>
      <c r="AL554" s="59"/>
      <c r="AM554" s="59"/>
      <c r="AN554" s="59"/>
      <c r="AO554" s="59"/>
      <c r="AP554" s="59"/>
      <c r="AQ554" s="59"/>
      <c r="AR554" s="59"/>
    </row>
    <row r="555" spans="1:44" ht="12.75" customHeight="1">
      <c r="A555" s="59"/>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c r="AH555" s="59"/>
      <c r="AI555" s="59"/>
      <c r="AJ555" s="59"/>
      <c r="AK555" s="59"/>
      <c r="AL555" s="59"/>
      <c r="AM555" s="59"/>
      <c r="AN555" s="59"/>
      <c r="AO555" s="59"/>
      <c r="AP555" s="59"/>
      <c r="AQ555" s="59"/>
      <c r="AR555" s="59"/>
    </row>
    <row r="556" spans="1:44" ht="12.75" customHeight="1">
      <c r="A556" s="59"/>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c r="AH556" s="59"/>
      <c r="AI556" s="59"/>
      <c r="AJ556" s="59"/>
      <c r="AK556" s="59"/>
      <c r="AL556" s="59"/>
      <c r="AM556" s="59"/>
      <c r="AN556" s="59"/>
      <c r="AO556" s="59"/>
      <c r="AP556" s="59"/>
      <c r="AQ556" s="59"/>
      <c r="AR556" s="59"/>
    </row>
    <row r="557" spans="1:44" ht="12.75" customHeight="1">
      <c r="A557" s="59"/>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c r="AH557" s="59"/>
      <c r="AI557" s="59"/>
      <c r="AJ557" s="59"/>
      <c r="AK557" s="59"/>
      <c r="AL557" s="59"/>
      <c r="AM557" s="59"/>
      <c r="AN557" s="59"/>
      <c r="AO557" s="59"/>
      <c r="AP557" s="59"/>
      <c r="AQ557" s="59"/>
      <c r="AR557" s="59"/>
    </row>
    <row r="558" spans="1:44" ht="12.75" customHeight="1">
      <c r="A558" s="59"/>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c r="AH558" s="59"/>
      <c r="AI558" s="59"/>
      <c r="AJ558" s="59"/>
      <c r="AK558" s="59"/>
      <c r="AL558" s="59"/>
      <c r="AM558" s="59"/>
      <c r="AN558" s="59"/>
      <c r="AO558" s="59"/>
      <c r="AP558" s="59"/>
      <c r="AQ558" s="59"/>
      <c r="AR558" s="59"/>
    </row>
    <row r="559" spans="1:44" ht="12.75" customHeight="1">
      <c r="A559" s="59"/>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c r="AH559" s="59"/>
      <c r="AI559" s="59"/>
      <c r="AJ559" s="59"/>
      <c r="AK559" s="59"/>
      <c r="AL559" s="59"/>
      <c r="AM559" s="59"/>
      <c r="AN559" s="59"/>
      <c r="AO559" s="59"/>
      <c r="AP559" s="59"/>
      <c r="AQ559" s="59"/>
      <c r="AR559" s="59"/>
    </row>
    <row r="560" spans="1:44" ht="12.75" customHeight="1">
      <c r="A560" s="59"/>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c r="AH560" s="59"/>
      <c r="AI560" s="59"/>
      <c r="AJ560" s="59"/>
      <c r="AK560" s="59"/>
      <c r="AL560" s="59"/>
      <c r="AM560" s="59"/>
      <c r="AN560" s="59"/>
      <c r="AO560" s="59"/>
      <c r="AP560" s="59"/>
      <c r="AQ560" s="59"/>
      <c r="AR560" s="59"/>
    </row>
    <row r="561" spans="1:44" ht="12.75" customHeight="1">
      <c r="A561" s="59"/>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c r="AH561" s="59"/>
      <c r="AI561" s="59"/>
      <c r="AJ561" s="59"/>
      <c r="AK561" s="59"/>
      <c r="AL561" s="59"/>
      <c r="AM561" s="59"/>
      <c r="AN561" s="59"/>
      <c r="AO561" s="59"/>
      <c r="AP561" s="59"/>
      <c r="AQ561" s="59"/>
      <c r="AR561" s="59"/>
    </row>
    <row r="562" spans="1:44" ht="12.75" customHeight="1">
      <c r="A562" s="59"/>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c r="AH562" s="59"/>
      <c r="AI562" s="59"/>
      <c r="AJ562" s="59"/>
      <c r="AK562" s="59"/>
      <c r="AL562" s="59"/>
      <c r="AM562" s="59"/>
      <c r="AN562" s="59"/>
      <c r="AO562" s="59"/>
      <c r="AP562" s="59"/>
      <c r="AQ562" s="59"/>
      <c r="AR562" s="59"/>
    </row>
    <row r="563" spans="1:44" ht="12.75" customHeight="1">
      <c r="A563" s="59"/>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c r="AH563" s="59"/>
      <c r="AI563" s="59"/>
      <c r="AJ563" s="59"/>
      <c r="AK563" s="59"/>
      <c r="AL563" s="59"/>
      <c r="AM563" s="59"/>
      <c r="AN563" s="59"/>
      <c r="AO563" s="59"/>
      <c r="AP563" s="59"/>
      <c r="AQ563" s="59"/>
      <c r="AR563" s="59"/>
    </row>
    <row r="564" spans="1:44" ht="12.75" customHeight="1">
      <c r="A564" s="59"/>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c r="AH564" s="59"/>
      <c r="AI564" s="59"/>
      <c r="AJ564" s="59"/>
      <c r="AK564" s="59"/>
      <c r="AL564" s="59"/>
      <c r="AM564" s="59"/>
      <c r="AN564" s="59"/>
      <c r="AO564" s="59"/>
      <c r="AP564" s="59"/>
      <c r="AQ564" s="59"/>
      <c r="AR564" s="59"/>
    </row>
    <row r="565" spans="1:44" ht="12.75" customHeight="1">
      <c r="A565" s="59"/>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c r="AH565" s="59"/>
      <c r="AI565" s="59"/>
      <c r="AJ565" s="59"/>
      <c r="AK565" s="59"/>
      <c r="AL565" s="59"/>
      <c r="AM565" s="59"/>
      <c r="AN565" s="59"/>
      <c r="AO565" s="59"/>
      <c r="AP565" s="59"/>
      <c r="AQ565" s="59"/>
      <c r="AR565" s="59"/>
    </row>
    <row r="566" spans="1:44" ht="12.75" customHeight="1">
      <c r="A566" s="59"/>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c r="AH566" s="59"/>
      <c r="AI566" s="59"/>
      <c r="AJ566" s="59"/>
      <c r="AK566" s="59"/>
      <c r="AL566" s="59"/>
      <c r="AM566" s="59"/>
      <c r="AN566" s="59"/>
      <c r="AO566" s="59"/>
      <c r="AP566" s="59"/>
      <c r="AQ566" s="59"/>
      <c r="AR566" s="59"/>
    </row>
    <row r="567" spans="1:44" ht="12.75" customHeight="1">
      <c r="A567" s="59"/>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59"/>
      <c r="AO567" s="59"/>
      <c r="AP567" s="59"/>
      <c r="AQ567" s="59"/>
      <c r="AR567" s="59"/>
    </row>
    <row r="568" spans="1:44" ht="12.75" customHeight="1">
      <c r="A568" s="59"/>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c r="AH568" s="59"/>
      <c r="AI568" s="59"/>
      <c r="AJ568" s="59"/>
      <c r="AK568" s="59"/>
      <c r="AL568" s="59"/>
      <c r="AM568" s="59"/>
      <c r="AN568" s="59"/>
      <c r="AO568" s="59"/>
      <c r="AP568" s="59"/>
      <c r="AQ568" s="59"/>
      <c r="AR568" s="59"/>
    </row>
    <row r="569" spans="1:44" ht="12.75" customHeight="1">
      <c r="A569" s="59"/>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c r="AH569" s="59"/>
      <c r="AI569" s="59"/>
      <c r="AJ569" s="59"/>
      <c r="AK569" s="59"/>
      <c r="AL569" s="59"/>
      <c r="AM569" s="59"/>
      <c r="AN569" s="59"/>
      <c r="AO569" s="59"/>
      <c r="AP569" s="59"/>
      <c r="AQ569" s="59"/>
      <c r="AR569" s="59"/>
    </row>
    <row r="570" spans="1:44" ht="12.75" customHeight="1">
      <c r="A570" s="59"/>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c r="AH570" s="59"/>
      <c r="AI570" s="59"/>
      <c r="AJ570" s="59"/>
      <c r="AK570" s="59"/>
      <c r="AL570" s="59"/>
      <c r="AM570" s="59"/>
      <c r="AN570" s="59"/>
      <c r="AO570" s="59"/>
      <c r="AP570" s="59"/>
      <c r="AQ570" s="59"/>
      <c r="AR570" s="59"/>
    </row>
    <row r="571" spans="1:44" ht="12.75" customHeight="1">
      <c r="A571" s="59"/>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c r="AH571" s="59"/>
      <c r="AI571" s="59"/>
      <c r="AJ571" s="59"/>
      <c r="AK571" s="59"/>
      <c r="AL571" s="59"/>
      <c r="AM571" s="59"/>
      <c r="AN571" s="59"/>
      <c r="AO571" s="59"/>
      <c r="AP571" s="59"/>
      <c r="AQ571" s="59"/>
      <c r="AR571" s="59"/>
    </row>
    <row r="572" spans="1:44" ht="12.75" customHeight="1">
      <c r="A572" s="59"/>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c r="AH572" s="59"/>
      <c r="AI572" s="59"/>
      <c r="AJ572" s="59"/>
      <c r="AK572" s="59"/>
      <c r="AL572" s="59"/>
      <c r="AM572" s="59"/>
      <c r="AN572" s="59"/>
      <c r="AO572" s="59"/>
      <c r="AP572" s="59"/>
      <c r="AQ572" s="59"/>
      <c r="AR572" s="59"/>
    </row>
    <row r="573" spans="1:44" ht="12.75" customHeight="1">
      <c r="A573" s="59"/>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c r="AH573" s="59"/>
      <c r="AI573" s="59"/>
      <c r="AJ573" s="59"/>
      <c r="AK573" s="59"/>
      <c r="AL573" s="59"/>
      <c r="AM573" s="59"/>
      <c r="AN573" s="59"/>
      <c r="AO573" s="59"/>
      <c r="AP573" s="59"/>
      <c r="AQ573" s="59"/>
      <c r="AR573" s="59"/>
    </row>
    <row r="574" spans="1:44" ht="12.75" customHeight="1">
      <c r="A574" s="59"/>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c r="AH574" s="59"/>
      <c r="AI574" s="59"/>
      <c r="AJ574" s="59"/>
      <c r="AK574" s="59"/>
      <c r="AL574" s="59"/>
      <c r="AM574" s="59"/>
      <c r="AN574" s="59"/>
      <c r="AO574" s="59"/>
      <c r="AP574" s="59"/>
      <c r="AQ574" s="59"/>
      <c r="AR574" s="59"/>
    </row>
    <row r="575" spans="1:44" ht="12.75" customHeight="1">
      <c r="A575" s="59"/>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c r="AH575" s="59"/>
      <c r="AI575" s="59"/>
      <c r="AJ575" s="59"/>
      <c r="AK575" s="59"/>
      <c r="AL575" s="59"/>
      <c r="AM575" s="59"/>
      <c r="AN575" s="59"/>
      <c r="AO575" s="59"/>
      <c r="AP575" s="59"/>
      <c r="AQ575" s="59"/>
      <c r="AR575" s="59"/>
    </row>
    <row r="576" spans="1:44" ht="12.75" customHeight="1">
      <c r="A576" s="59"/>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c r="AH576" s="59"/>
      <c r="AI576" s="59"/>
      <c r="AJ576" s="59"/>
      <c r="AK576" s="59"/>
      <c r="AL576" s="59"/>
      <c r="AM576" s="59"/>
      <c r="AN576" s="59"/>
      <c r="AO576" s="59"/>
      <c r="AP576" s="59"/>
      <c r="AQ576" s="59"/>
      <c r="AR576" s="59"/>
    </row>
    <row r="577" spans="1:44" ht="12.75" customHeight="1">
      <c r="A577" s="59"/>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c r="AH577" s="59"/>
      <c r="AI577" s="59"/>
      <c r="AJ577" s="59"/>
      <c r="AK577" s="59"/>
      <c r="AL577" s="59"/>
      <c r="AM577" s="59"/>
      <c r="AN577" s="59"/>
      <c r="AO577" s="59"/>
      <c r="AP577" s="59"/>
      <c r="AQ577" s="59"/>
      <c r="AR577" s="59"/>
    </row>
    <row r="578" spans="1:44" ht="12.75" customHeight="1">
      <c r="A578" s="59"/>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c r="AH578" s="59"/>
      <c r="AI578" s="59"/>
      <c r="AJ578" s="59"/>
      <c r="AK578" s="59"/>
      <c r="AL578" s="59"/>
      <c r="AM578" s="59"/>
      <c r="AN578" s="59"/>
      <c r="AO578" s="59"/>
      <c r="AP578" s="59"/>
      <c r="AQ578" s="59"/>
      <c r="AR578" s="59"/>
    </row>
    <row r="579" spans="1:44" ht="12.75" customHeight="1">
      <c r="A579" s="59"/>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c r="AH579" s="59"/>
      <c r="AI579" s="59"/>
      <c r="AJ579" s="59"/>
      <c r="AK579" s="59"/>
      <c r="AL579" s="59"/>
      <c r="AM579" s="59"/>
      <c r="AN579" s="59"/>
      <c r="AO579" s="59"/>
      <c r="AP579" s="59"/>
      <c r="AQ579" s="59"/>
      <c r="AR579" s="59"/>
    </row>
    <row r="580" spans="1:44" ht="12.75" customHeight="1">
      <c r="A580" s="59"/>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c r="AH580" s="59"/>
      <c r="AI580" s="59"/>
      <c r="AJ580" s="59"/>
      <c r="AK580" s="59"/>
      <c r="AL580" s="59"/>
      <c r="AM580" s="59"/>
      <c r="AN580" s="59"/>
      <c r="AO580" s="59"/>
      <c r="AP580" s="59"/>
      <c r="AQ580" s="59"/>
      <c r="AR580" s="59"/>
    </row>
    <row r="581" spans="1:44" ht="12.75" customHeight="1">
      <c r="A581" s="59"/>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c r="AH581" s="59"/>
      <c r="AI581" s="59"/>
      <c r="AJ581" s="59"/>
      <c r="AK581" s="59"/>
      <c r="AL581" s="59"/>
      <c r="AM581" s="59"/>
      <c r="AN581" s="59"/>
      <c r="AO581" s="59"/>
      <c r="AP581" s="59"/>
      <c r="AQ581" s="59"/>
      <c r="AR581" s="59"/>
    </row>
    <row r="582" spans="1:44" ht="12.75" customHeight="1">
      <c r="A582" s="59"/>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c r="AH582" s="59"/>
      <c r="AI582" s="59"/>
      <c r="AJ582" s="59"/>
      <c r="AK582" s="59"/>
      <c r="AL582" s="59"/>
      <c r="AM582" s="59"/>
      <c r="AN582" s="59"/>
      <c r="AO582" s="59"/>
      <c r="AP582" s="59"/>
      <c r="AQ582" s="59"/>
      <c r="AR582" s="59"/>
    </row>
    <row r="583" spans="1:44" ht="12.75" customHeight="1">
      <c r="A583" s="59"/>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c r="AH583" s="59"/>
      <c r="AI583" s="59"/>
      <c r="AJ583" s="59"/>
      <c r="AK583" s="59"/>
      <c r="AL583" s="59"/>
      <c r="AM583" s="59"/>
      <c r="AN583" s="59"/>
      <c r="AO583" s="59"/>
      <c r="AP583" s="59"/>
      <c r="AQ583" s="59"/>
      <c r="AR583" s="59"/>
    </row>
    <row r="584" spans="1:44" ht="12.75" customHeight="1">
      <c r="A584" s="59"/>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c r="AH584" s="59"/>
      <c r="AI584" s="59"/>
      <c r="AJ584" s="59"/>
      <c r="AK584" s="59"/>
      <c r="AL584" s="59"/>
      <c r="AM584" s="59"/>
      <c r="AN584" s="59"/>
      <c r="AO584" s="59"/>
      <c r="AP584" s="59"/>
      <c r="AQ584" s="59"/>
      <c r="AR584" s="59"/>
    </row>
    <row r="585" spans="1:44" ht="12.75" customHeight="1">
      <c r="A585" s="59"/>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c r="AH585" s="59"/>
      <c r="AI585" s="59"/>
      <c r="AJ585" s="59"/>
      <c r="AK585" s="59"/>
      <c r="AL585" s="59"/>
      <c r="AM585" s="59"/>
      <c r="AN585" s="59"/>
      <c r="AO585" s="59"/>
      <c r="AP585" s="59"/>
      <c r="AQ585" s="59"/>
      <c r="AR585" s="59"/>
    </row>
    <row r="586" spans="1:44" ht="12.75" customHeight="1">
      <c r="A586" s="59"/>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c r="AH586" s="59"/>
      <c r="AI586" s="59"/>
      <c r="AJ586" s="59"/>
      <c r="AK586" s="59"/>
      <c r="AL586" s="59"/>
      <c r="AM586" s="59"/>
      <c r="AN586" s="59"/>
      <c r="AO586" s="59"/>
      <c r="AP586" s="59"/>
      <c r="AQ586" s="59"/>
      <c r="AR586" s="59"/>
    </row>
    <row r="587" spans="1:44" ht="12.75" customHeight="1">
      <c r="A587" s="59"/>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59"/>
      <c r="AO587" s="59"/>
      <c r="AP587" s="59"/>
      <c r="AQ587" s="59"/>
      <c r="AR587" s="59"/>
    </row>
    <row r="588" spans="1:44" ht="12.75" customHeight="1">
      <c r="A588" s="59"/>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c r="AH588" s="59"/>
      <c r="AI588" s="59"/>
      <c r="AJ588" s="59"/>
      <c r="AK588" s="59"/>
      <c r="AL588" s="59"/>
      <c r="AM588" s="59"/>
      <c r="AN588" s="59"/>
      <c r="AO588" s="59"/>
      <c r="AP588" s="59"/>
      <c r="AQ588" s="59"/>
      <c r="AR588" s="59"/>
    </row>
    <row r="589" spans="1:44" ht="12.75" customHeight="1">
      <c r="A589" s="59"/>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c r="AH589" s="59"/>
      <c r="AI589" s="59"/>
      <c r="AJ589" s="59"/>
      <c r="AK589" s="59"/>
      <c r="AL589" s="59"/>
      <c r="AM589" s="59"/>
      <c r="AN589" s="59"/>
      <c r="AO589" s="59"/>
      <c r="AP589" s="59"/>
      <c r="AQ589" s="59"/>
      <c r="AR589" s="59"/>
    </row>
    <row r="590" spans="1:44" ht="12.75" customHeight="1">
      <c r="A590" s="59"/>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c r="AH590" s="59"/>
      <c r="AI590" s="59"/>
      <c r="AJ590" s="59"/>
      <c r="AK590" s="59"/>
      <c r="AL590" s="59"/>
      <c r="AM590" s="59"/>
      <c r="AN590" s="59"/>
      <c r="AO590" s="59"/>
      <c r="AP590" s="59"/>
      <c r="AQ590" s="59"/>
      <c r="AR590" s="59"/>
    </row>
    <row r="591" spans="1:44" ht="12.75" customHeight="1">
      <c r="A591" s="59"/>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c r="AH591" s="59"/>
      <c r="AI591" s="59"/>
      <c r="AJ591" s="59"/>
      <c r="AK591" s="59"/>
      <c r="AL591" s="59"/>
      <c r="AM591" s="59"/>
      <c r="AN591" s="59"/>
      <c r="AO591" s="59"/>
      <c r="AP591" s="59"/>
      <c r="AQ591" s="59"/>
      <c r="AR591" s="59"/>
    </row>
    <row r="592" spans="1:44" ht="12.75" customHeight="1">
      <c r="A592" s="59"/>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c r="AH592" s="59"/>
      <c r="AI592" s="59"/>
      <c r="AJ592" s="59"/>
      <c r="AK592" s="59"/>
      <c r="AL592" s="59"/>
      <c r="AM592" s="59"/>
      <c r="AN592" s="59"/>
      <c r="AO592" s="59"/>
      <c r="AP592" s="59"/>
      <c r="AQ592" s="59"/>
      <c r="AR592" s="59"/>
    </row>
    <row r="593" spans="1:44" ht="12.75" customHeight="1">
      <c r="A593" s="59"/>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c r="AH593" s="59"/>
      <c r="AI593" s="59"/>
      <c r="AJ593" s="59"/>
      <c r="AK593" s="59"/>
      <c r="AL593" s="59"/>
      <c r="AM593" s="59"/>
      <c r="AN593" s="59"/>
      <c r="AO593" s="59"/>
      <c r="AP593" s="59"/>
      <c r="AQ593" s="59"/>
      <c r="AR593" s="59"/>
    </row>
    <row r="594" spans="1:44" ht="12.75" customHeight="1">
      <c r="A594" s="59"/>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c r="AH594" s="59"/>
      <c r="AI594" s="59"/>
      <c r="AJ594" s="59"/>
      <c r="AK594" s="59"/>
      <c r="AL594" s="59"/>
      <c r="AM594" s="59"/>
      <c r="AN594" s="59"/>
      <c r="AO594" s="59"/>
      <c r="AP594" s="59"/>
      <c r="AQ594" s="59"/>
      <c r="AR594" s="59"/>
    </row>
    <row r="595" spans="1:44" ht="12.75" customHeight="1">
      <c r="A595" s="59"/>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c r="AH595" s="59"/>
      <c r="AI595" s="59"/>
      <c r="AJ595" s="59"/>
      <c r="AK595" s="59"/>
      <c r="AL595" s="59"/>
      <c r="AM595" s="59"/>
      <c r="AN595" s="59"/>
      <c r="AO595" s="59"/>
      <c r="AP595" s="59"/>
      <c r="AQ595" s="59"/>
      <c r="AR595" s="59"/>
    </row>
    <row r="596" spans="1:44" ht="12.75" customHeight="1">
      <c r="A596" s="59"/>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c r="AH596" s="59"/>
      <c r="AI596" s="59"/>
      <c r="AJ596" s="59"/>
      <c r="AK596" s="59"/>
      <c r="AL596" s="59"/>
      <c r="AM596" s="59"/>
      <c r="AN596" s="59"/>
      <c r="AO596" s="59"/>
      <c r="AP596" s="59"/>
      <c r="AQ596" s="59"/>
      <c r="AR596" s="59"/>
    </row>
    <row r="597" spans="1:44" ht="12.75" customHeight="1">
      <c r="A597" s="59"/>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c r="AH597" s="59"/>
      <c r="AI597" s="59"/>
      <c r="AJ597" s="59"/>
      <c r="AK597" s="59"/>
      <c r="AL597" s="59"/>
      <c r="AM597" s="59"/>
      <c r="AN597" s="59"/>
      <c r="AO597" s="59"/>
      <c r="AP597" s="59"/>
      <c r="AQ597" s="59"/>
      <c r="AR597" s="59"/>
    </row>
    <row r="598" spans="1:44" ht="12.75" customHeight="1">
      <c r="A598" s="59"/>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c r="AH598" s="59"/>
      <c r="AI598" s="59"/>
      <c r="AJ598" s="59"/>
      <c r="AK598" s="59"/>
      <c r="AL598" s="59"/>
      <c r="AM598" s="59"/>
      <c r="AN598" s="59"/>
      <c r="AO598" s="59"/>
      <c r="AP598" s="59"/>
      <c r="AQ598" s="59"/>
      <c r="AR598" s="59"/>
    </row>
    <row r="599" spans="1:44" ht="12.75" customHeight="1">
      <c r="A599" s="59"/>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c r="AH599" s="59"/>
      <c r="AI599" s="59"/>
      <c r="AJ599" s="59"/>
      <c r="AK599" s="59"/>
      <c r="AL599" s="59"/>
      <c r="AM599" s="59"/>
      <c r="AN599" s="59"/>
      <c r="AO599" s="59"/>
      <c r="AP599" s="59"/>
      <c r="AQ599" s="59"/>
      <c r="AR599" s="59"/>
    </row>
    <row r="600" spans="1:44" ht="12.75" customHeight="1">
      <c r="A600" s="59"/>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c r="AH600" s="59"/>
      <c r="AI600" s="59"/>
      <c r="AJ600" s="59"/>
      <c r="AK600" s="59"/>
      <c r="AL600" s="59"/>
      <c r="AM600" s="59"/>
      <c r="AN600" s="59"/>
      <c r="AO600" s="59"/>
      <c r="AP600" s="59"/>
      <c r="AQ600" s="59"/>
      <c r="AR600" s="59"/>
    </row>
    <row r="601" spans="1:44" ht="12.75" customHeight="1">
      <c r="A601" s="59"/>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c r="AH601" s="59"/>
      <c r="AI601" s="59"/>
      <c r="AJ601" s="59"/>
      <c r="AK601" s="59"/>
      <c r="AL601" s="59"/>
      <c r="AM601" s="59"/>
      <c r="AN601" s="59"/>
      <c r="AO601" s="59"/>
      <c r="AP601" s="59"/>
      <c r="AQ601" s="59"/>
      <c r="AR601" s="59"/>
    </row>
    <row r="602" spans="1:44" ht="12.75" customHeight="1">
      <c r="A602" s="59"/>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c r="AH602" s="59"/>
      <c r="AI602" s="59"/>
      <c r="AJ602" s="59"/>
      <c r="AK602" s="59"/>
      <c r="AL602" s="59"/>
      <c r="AM602" s="59"/>
      <c r="AN602" s="59"/>
      <c r="AO602" s="59"/>
      <c r="AP602" s="59"/>
      <c r="AQ602" s="59"/>
      <c r="AR602" s="59"/>
    </row>
    <row r="603" spans="1:44" ht="12.75" customHeight="1">
      <c r="A603" s="59"/>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c r="AH603" s="59"/>
      <c r="AI603" s="59"/>
      <c r="AJ603" s="59"/>
      <c r="AK603" s="59"/>
      <c r="AL603" s="59"/>
      <c r="AM603" s="59"/>
      <c r="AN603" s="59"/>
      <c r="AO603" s="59"/>
      <c r="AP603" s="59"/>
      <c r="AQ603" s="59"/>
      <c r="AR603" s="59"/>
    </row>
    <row r="604" spans="1:44" ht="12.75" customHeight="1">
      <c r="A604" s="59"/>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c r="AH604" s="59"/>
      <c r="AI604" s="59"/>
      <c r="AJ604" s="59"/>
      <c r="AK604" s="59"/>
      <c r="AL604" s="59"/>
      <c r="AM604" s="59"/>
      <c r="AN604" s="59"/>
      <c r="AO604" s="59"/>
      <c r="AP604" s="59"/>
      <c r="AQ604" s="59"/>
      <c r="AR604" s="59"/>
    </row>
    <row r="605" spans="1:44" ht="12.75" customHeight="1">
      <c r="A605" s="59"/>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c r="AH605" s="59"/>
      <c r="AI605" s="59"/>
      <c r="AJ605" s="59"/>
      <c r="AK605" s="59"/>
      <c r="AL605" s="59"/>
      <c r="AM605" s="59"/>
      <c r="AN605" s="59"/>
      <c r="AO605" s="59"/>
      <c r="AP605" s="59"/>
      <c r="AQ605" s="59"/>
      <c r="AR605" s="59"/>
    </row>
    <row r="606" spans="1:44" ht="12.75" customHeight="1">
      <c r="A606" s="59"/>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c r="AH606" s="59"/>
      <c r="AI606" s="59"/>
      <c r="AJ606" s="59"/>
      <c r="AK606" s="59"/>
      <c r="AL606" s="59"/>
      <c r="AM606" s="59"/>
      <c r="AN606" s="59"/>
      <c r="AO606" s="59"/>
      <c r="AP606" s="59"/>
      <c r="AQ606" s="59"/>
      <c r="AR606" s="59"/>
    </row>
    <row r="607" spans="1:44" ht="12.75" customHeight="1">
      <c r="A607" s="59"/>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c r="AH607" s="59"/>
      <c r="AI607" s="59"/>
      <c r="AJ607" s="59"/>
      <c r="AK607" s="59"/>
      <c r="AL607" s="59"/>
      <c r="AM607" s="59"/>
      <c r="AN607" s="59"/>
      <c r="AO607" s="59"/>
      <c r="AP607" s="59"/>
      <c r="AQ607" s="59"/>
      <c r="AR607" s="59"/>
    </row>
    <row r="608" spans="1:44" ht="12.75" customHeight="1">
      <c r="A608" s="59"/>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c r="AH608" s="59"/>
      <c r="AI608" s="59"/>
      <c r="AJ608" s="59"/>
      <c r="AK608" s="59"/>
      <c r="AL608" s="59"/>
      <c r="AM608" s="59"/>
      <c r="AN608" s="59"/>
      <c r="AO608" s="59"/>
      <c r="AP608" s="59"/>
      <c r="AQ608" s="59"/>
      <c r="AR608" s="59"/>
    </row>
    <row r="609" spans="1:44" ht="12.75" customHeight="1">
      <c r="A609" s="59"/>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c r="AH609" s="59"/>
      <c r="AI609" s="59"/>
      <c r="AJ609" s="59"/>
      <c r="AK609" s="59"/>
      <c r="AL609" s="59"/>
      <c r="AM609" s="59"/>
      <c r="AN609" s="59"/>
      <c r="AO609" s="59"/>
      <c r="AP609" s="59"/>
      <c r="AQ609" s="59"/>
      <c r="AR609" s="59"/>
    </row>
    <row r="610" spans="1:44" ht="12.75" customHeight="1">
      <c r="A610" s="59"/>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c r="AH610" s="59"/>
      <c r="AI610" s="59"/>
      <c r="AJ610" s="59"/>
      <c r="AK610" s="59"/>
      <c r="AL610" s="59"/>
      <c r="AM610" s="59"/>
      <c r="AN610" s="59"/>
      <c r="AO610" s="59"/>
      <c r="AP610" s="59"/>
      <c r="AQ610" s="59"/>
      <c r="AR610" s="59"/>
    </row>
    <row r="611" spans="1:44" ht="12.75" customHeight="1">
      <c r="A611" s="59"/>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c r="AH611" s="59"/>
      <c r="AI611" s="59"/>
      <c r="AJ611" s="59"/>
      <c r="AK611" s="59"/>
      <c r="AL611" s="59"/>
      <c r="AM611" s="59"/>
      <c r="AN611" s="59"/>
      <c r="AO611" s="59"/>
      <c r="AP611" s="59"/>
      <c r="AQ611" s="59"/>
      <c r="AR611" s="59"/>
    </row>
    <row r="612" spans="1:44" ht="12.75" customHeight="1">
      <c r="A612" s="59"/>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c r="AH612" s="59"/>
      <c r="AI612" s="59"/>
      <c r="AJ612" s="59"/>
      <c r="AK612" s="59"/>
      <c r="AL612" s="59"/>
      <c r="AM612" s="59"/>
      <c r="AN612" s="59"/>
      <c r="AO612" s="59"/>
      <c r="AP612" s="59"/>
      <c r="AQ612" s="59"/>
      <c r="AR612" s="59"/>
    </row>
    <row r="613" spans="1:44" ht="12.75" customHeight="1">
      <c r="A613" s="59"/>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c r="AH613" s="59"/>
      <c r="AI613" s="59"/>
      <c r="AJ613" s="59"/>
      <c r="AK613" s="59"/>
      <c r="AL613" s="59"/>
      <c r="AM613" s="59"/>
      <c r="AN613" s="59"/>
      <c r="AO613" s="59"/>
      <c r="AP613" s="59"/>
      <c r="AQ613" s="59"/>
      <c r="AR613" s="59"/>
    </row>
    <row r="614" spans="1:44" ht="12.75" customHeight="1">
      <c r="A614" s="59"/>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c r="AH614" s="59"/>
      <c r="AI614" s="59"/>
      <c r="AJ614" s="59"/>
      <c r="AK614" s="59"/>
      <c r="AL614" s="59"/>
      <c r="AM614" s="59"/>
      <c r="AN614" s="59"/>
      <c r="AO614" s="59"/>
      <c r="AP614" s="59"/>
      <c r="AQ614" s="59"/>
      <c r="AR614" s="59"/>
    </row>
    <row r="615" spans="1:44" ht="12.75" customHeight="1">
      <c r="A615" s="59"/>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c r="AH615" s="59"/>
      <c r="AI615" s="59"/>
      <c r="AJ615" s="59"/>
      <c r="AK615" s="59"/>
      <c r="AL615" s="59"/>
      <c r="AM615" s="59"/>
      <c r="AN615" s="59"/>
      <c r="AO615" s="59"/>
      <c r="AP615" s="59"/>
      <c r="AQ615" s="59"/>
      <c r="AR615" s="59"/>
    </row>
    <row r="616" spans="1:44" ht="12.75" customHeight="1">
      <c r="A616" s="59"/>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c r="AH616" s="59"/>
      <c r="AI616" s="59"/>
      <c r="AJ616" s="59"/>
      <c r="AK616" s="59"/>
      <c r="AL616" s="59"/>
      <c r="AM616" s="59"/>
      <c r="AN616" s="59"/>
      <c r="AO616" s="59"/>
      <c r="AP616" s="59"/>
      <c r="AQ616" s="59"/>
      <c r="AR616" s="59"/>
    </row>
    <row r="617" spans="1:44" ht="12.75" customHeight="1">
      <c r="A617" s="59"/>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c r="AH617" s="59"/>
      <c r="AI617" s="59"/>
      <c r="AJ617" s="59"/>
      <c r="AK617" s="59"/>
      <c r="AL617" s="59"/>
      <c r="AM617" s="59"/>
      <c r="AN617" s="59"/>
      <c r="AO617" s="59"/>
      <c r="AP617" s="59"/>
      <c r="AQ617" s="59"/>
      <c r="AR617" s="59"/>
    </row>
    <row r="618" spans="1:44" ht="12.75" customHeight="1">
      <c r="A618" s="59"/>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c r="AH618" s="59"/>
      <c r="AI618" s="59"/>
      <c r="AJ618" s="59"/>
      <c r="AK618" s="59"/>
      <c r="AL618" s="59"/>
      <c r="AM618" s="59"/>
      <c r="AN618" s="59"/>
      <c r="AO618" s="59"/>
      <c r="AP618" s="59"/>
      <c r="AQ618" s="59"/>
      <c r="AR618" s="59"/>
    </row>
    <row r="619" spans="1:44" ht="12.75" customHeight="1">
      <c r="A619" s="59"/>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row>
    <row r="620" spans="1:44" ht="12.75" customHeight="1">
      <c r="A620" s="59"/>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row>
    <row r="621" spans="1:44" ht="12.75" customHeight="1">
      <c r="A621" s="59"/>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c r="AH621" s="59"/>
      <c r="AI621" s="59"/>
      <c r="AJ621" s="59"/>
      <c r="AK621" s="59"/>
      <c r="AL621" s="59"/>
      <c r="AM621" s="59"/>
      <c r="AN621" s="59"/>
      <c r="AO621" s="59"/>
      <c r="AP621" s="59"/>
      <c r="AQ621" s="59"/>
      <c r="AR621" s="59"/>
    </row>
    <row r="622" spans="1:44" ht="12.75" customHeight="1">
      <c r="A622" s="59"/>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c r="AH622" s="59"/>
      <c r="AI622" s="59"/>
      <c r="AJ622" s="59"/>
      <c r="AK622" s="59"/>
      <c r="AL622" s="59"/>
      <c r="AM622" s="59"/>
      <c r="AN622" s="59"/>
      <c r="AO622" s="59"/>
      <c r="AP622" s="59"/>
      <c r="AQ622" s="59"/>
      <c r="AR622" s="59"/>
    </row>
    <row r="623" spans="1:44" ht="12.75" customHeight="1">
      <c r="A623" s="59"/>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c r="AH623" s="59"/>
      <c r="AI623" s="59"/>
      <c r="AJ623" s="59"/>
      <c r="AK623" s="59"/>
      <c r="AL623" s="59"/>
      <c r="AM623" s="59"/>
      <c r="AN623" s="59"/>
      <c r="AO623" s="59"/>
      <c r="AP623" s="59"/>
      <c r="AQ623" s="59"/>
      <c r="AR623" s="59"/>
    </row>
    <row r="624" spans="1:44" ht="12.75" customHeight="1">
      <c r="A624" s="59"/>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c r="AH624" s="59"/>
      <c r="AI624" s="59"/>
      <c r="AJ624" s="59"/>
      <c r="AK624" s="59"/>
      <c r="AL624" s="59"/>
      <c r="AM624" s="59"/>
      <c r="AN624" s="59"/>
      <c r="AO624" s="59"/>
      <c r="AP624" s="59"/>
      <c r="AQ624" s="59"/>
      <c r="AR624" s="59"/>
    </row>
    <row r="625" spans="1:44" ht="12.75" customHeight="1">
      <c r="A625" s="59"/>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c r="AH625" s="59"/>
      <c r="AI625" s="59"/>
      <c r="AJ625" s="59"/>
      <c r="AK625" s="59"/>
      <c r="AL625" s="59"/>
      <c r="AM625" s="59"/>
      <c r="AN625" s="59"/>
      <c r="AO625" s="59"/>
      <c r="AP625" s="59"/>
      <c r="AQ625" s="59"/>
      <c r="AR625" s="59"/>
    </row>
    <row r="626" spans="1:44" ht="12.75" customHeight="1">
      <c r="A626" s="59"/>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c r="AH626" s="59"/>
      <c r="AI626" s="59"/>
      <c r="AJ626" s="59"/>
      <c r="AK626" s="59"/>
      <c r="AL626" s="59"/>
      <c r="AM626" s="59"/>
      <c r="AN626" s="59"/>
      <c r="AO626" s="59"/>
      <c r="AP626" s="59"/>
      <c r="AQ626" s="59"/>
      <c r="AR626" s="59"/>
    </row>
    <row r="627" spans="1:44" ht="12.75" customHeight="1">
      <c r="A627" s="59"/>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c r="AH627" s="59"/>
      <c r="AI627" s="59"/>
      <c r="AJ627" s="59"/>
      <c r="AK627" s="59"/>
      <c r="AL627" s="59"/>
      <c r="AM627" s="59"/>
      <c r="AN627" s="59"/>
      <c r="AO627" s="59"/>
      <c r="AP627" s="59"/>
      <c r="AQ627" s="59"/>
      <c r="AR627" s="59"/>
    </row>
    <row r="628" spans="1:44" ht="12.75" customHeight="1">
      <c r="A628" s="59"/>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c r="AH628" s="59"/>
      <c r="AI628" s="59"/>
      <c r="AJ628" s="59"/>
      <c r="AK628" s="59"/>
      <c r="AL628" s="59"/>
      <c r="AM628" s="59"/>
      <c r="AN628" s="59"/>
      <c r="AO628" s="59"/>
      <c r="AP628" s="59"/>
      <c r="AQ628" s="59"/>
      <c r="AR628" s="59"/>
    </row>
    <row r="629" spans="1:44" ht="12.75" customHeight="1">
      <c r="A629" s="59"/>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c r="AH629" s="59"/>
      <c r="AI629" s="59"/>
      <c r="AJ629" s="59"/>
      <c r="AK629" s="59"/>
      <c r="AL629" s="59"/>
      <c r="AM629" s="59"/>
      <c r="AN629" s="59"/>
      <c r="AO629" s="59"/>
      <c r="AP629" s="59"/>
      <c r="AQ629" s="59"/>
      <c r="AR629" s="59"/>
    </row>
    <row r="630" spans="1:44" ht="12.75" customHeight="1">
      <c r="A630" s="59"/>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c r="AH630" s="59"/>
      <c r="AI630" s="59"/>
      <c r="AJ630" s="59"/>
      <c r="AK630" s="59"/>
      <c r="AL630" s="59"/>
      <c r="AM630" s="59"/>
      <c r="AN630" s="59"/>
      <c r="AO630" s="59"/>
      <c r="AP630" s="59"/>
      <c r="AQ630" s="59"/>
      <c r="AR630" s="59"/>
    </row>
    <row r="631" spans="1:44" ht="12.75" customHeight="1">
      <c r="A631" s="59"/>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c r="AH631" s="59"/>
      <c r="AI631" s="59"/>
      <c r="AJ631" s="59"/>
      <c r="AK631" s="59"/>
      <c r="AL631" s="59"/>
      <c r="AM631" s="59"/>
      <c r="AN631" s="59"/>
      <c r="AO631" s="59"/>
      <c r="AP631" s="59"/>
      <c r="AQ631" s="59"/>
      <c r="AR631" s="59"/>
    </row>
    <row r="632" spans="1:44" ht="12.75" customHeight="1">
      <c r="A632" s="59"/>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c r="AH632" s="59"/>
      <c r="AI632" s="59"/>
      <c r="AJ632" s="59"/>
      <c r="AK632" s="59"/>
      <c r="AL632" s="59"/>
      <c r="AM632" s="59"/>
      <c r="AN632" s="59"/>
      <c r="AO632" s="59"/>
      <c r="AP632" s="59"/>
      <c r="AQ632" s="59"/>
      <c r="AR632" s="59"/>
    </row>
    <row r="633" spans="1:44" ht="12.75" customHeight="1">
      <c r="A633" s="59"/>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c r="AH633" s="59"/>
      <c r="AI633" s="59"/>
      <c r="AJ633" s="59"/>
      <c r="AK633" s="59"/>
      <c r="AL633" s="59"/>
      <c r="AM633" s="59"/>
      <c r="AN633" s="59"/>
      <c r="AO633" s="59"/>
      <c r="AP633" s="59"/>
      <c r="AQ633" s="59"/>
      <c r="AR633" s="59"/>
    </row>
    <row r="634" spans="1:44" ht="12.75" customHeight="1">
      <c r="A634" s="59"/>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c r="AH634" s="59"/>
      <c r="AI634" s="59"/>
      <c r="AJ634" s="59"/>
      <c r="AK634" s="59"/>
      <c r="AL634" s="59"/>
      <c r="AM634" s="59"/>
      <c r="AN634" s="59"/>
      <c r="AO634" s="59"/>
      <c r="AP634" s="59"/>
      <c r="AQ634" s="59"/>
      <c r="AR634" s="59"/>
    </row>
    <row r="635" spans="1:44" ht="12.75" customHeight="1">
      <c r="A635" s="59"/>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c r="AH635" s="59"/>
      <c r="AI635" s="59"/>
      <c r="AJ635" s="59"/>
      <c r="AK635" s="59"/>
      <c r="AL635" s="59"/>
      <c r="AM635" s="59"/>
      <c r="AN635" s="59"/>
      <c r="AO635" s="59"/>
      <c r="AP635" s="59"/>
      <c r="AQ635" s="59"/>
      <c r="AR635" s="59"/>
    </row>
    <row r="636" spans="1:44" ht="12.75" customHeight="1">
      <c r="A636" s="59"/>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c r="AH636" s="59"/>
      <c r="AI636" s="59"/>
      <c r="AJ636" s="59"/>
      <c r="AK636" s="59"/>
      <c r="AL636" s="59"/>
      <c r="AM636" s="59"/>
      <c r="AN636" s="59"/>
      <c r="AO636" s="59"/>
      <c r="AP636" s="59"/>
      <c r="AQ636" s="59"/>
      <c r="AR636" s="59"/>
    </row>
    <row r="637" spans="1:44" ht="12.75" customHeight="1">
      <c r="A637" s="59"/>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c r="AH637" s="59"/>
      <c r="AI637" s="59"/>
      <c r="AJ637" s="59"/>
      <c r="AK637" s="59"/>
      <c r="AL637" s="59"/>
      <c r="AM637" s="59"/>
      <c r="AN637" s="59"/>
      <c r="AO637" s="59"/>
      <c r="AP637" s="59"/>
      <c r="AQ637" s="59"/>
      <c r="AR637" s="59"/>
    </row>
    <row r="638" spans="1:44" ht="12.75" customHeight="1">
      <c r="A638" s="59"/>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c r="AH638" s="59"/>
      <c r="AI638" s="59"/>
      <c r="AJ638" s="59"/>
      <c r="AK638" s="59"/>
      <c r="AL638" s="59"/>
      <c r="AM638" s="59"/>
      <c r="AN638" s="59"/>
      <c r="AO638" s="59"/>
      <c r="AP638" s="59"/>
      <c r="AQ638" s="59"/>
      <c r="AR638" s="59"/>
    </row>
    <row r="639" spans="1:44" ht="12.75" customHeight="1">
      <c r="A639" s="59"/>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c r="AH639" s="59"/>
      <c r="AI639" s="59"/>
      <c r="AJ639" s="59"/>
      <c r="AK639" s="59"/>
      <c r="AL639" s="59"/>
      <c r="AM639" s="59"/>
      <c r="AN639" s="59"/>
      <c r="AO639" s="59"/>
      <c r="AP639" s="59"/>
      <c r="AQ639" s="59"/>
      <c r="AR639" s="59"/>
    </row>
    <row r="640" spans="1:44" ht="12.75" customHeight="1">
      <c r="A640" s="59"/>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c r="AH640" s="59"/>
      <c r="AI640" s="59"/>
      <c r="AJ640" s="59"/>
      <c r="AK640" s="59"/>
      <c r="AL640" s="59"/>
      <c r="AM640" s="59"/>
      <c r="AN640" s="59"/>
      <c r="AO640" s="59"/>
      <c r="AP640" s="59"/>
      <c r="AQ640" s="59"/>
      <c r="AR640" s="59"/>
    </row>
    <row r="641" spans="1:44" ht="12.75" customHeight="1">
      <c r="A641" s="59"/>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c r="AH641" s="59"/>
      <c r="AI641" s="59"/>
      <c r="AJ641" s="59"/>
      <c r="AK641" s="59"/>
      <c r="AL641" s="59"/>
      <c r="AM641" s="59"/>
      <c r="AN641" s="59"/>
      <c r="AO641" s="59"/>
      <c r="AP641" s="59"/>
      <c r="AQ641" s="59"/>
      <c r="AR641" s="59"/>
    </row>
    <row r="642" spans="1:44" ht="12.75" customHeight="1">
      <c r="A642" s="59"/>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c r="AH642" s="59"/>
      <c r="AI642" s="59"/>
      <c r="AJ642" s="59"/>
      <c r="AK642" s="59"/>
      <c r="AL642" s="59"/>
      <c r="AM642" s="59"/>
      <c r="AN642" s="59"/>
      <c r="AO642" s="59"/>
      <c r="AP642" s="59"/>
      <c r="AQ642" s="59"/>
      <c r="AR642" s="59"/>
    </row>
    <row r="643" spans="1:44" ht="12.75" customHeight="1">
      <c r="A643" s="59"/>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c r="AH643" s="59"/>
      <c r="AI643" s="59"/>
      <c r="AJ643" s="59"/>
      <c r="AK643" s="59"/>
      <c r="AL643" s="59"/>
      <c r="AM643" s="59"/>
      <c r="AN643" s="59"/>
      <c r="AO643" s="59"/>
      <c r="AP643" s="59"/>
      <c r="AQ643" s="59"/>
      <c r="AR643" s="59"/>
    </row>
    <row r="644" spans="1:44" ht="12.75" customHeight="1">
      <c r="A644" s="59"/>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c r="AH644" s="59"/>
      <c r="AI644" s="59"/>
      <c r="AJ644" s="59"/>
      <c r="AK644" s="59"/>
      <c r="AL644" s="59"/>
      <c r="AM644" s="59"/>
      <c r="AN644" s="59"/>
      <c r="AO644" s="59"/>
      <c r="AP644" s="59"/>
      <c r="AQ644" s="59"/>
      <c r="AR644" s="59"/>
    </row>
    <row r="645" spans="1:44" ht="12.75" customHeight="1">
      <c r="A645" s="59"/>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c r="AH645" s="59"/>
      <c r="AI645" s="59"/>
      <c r="AJ645" s="59"/>
      <c r="AK645" s="59"/>
      <c r="AL645" s="59"/>
      <c r="AM645" s="59"/>
      <c r="AN645" s="59"/>
      <c r="AO645" s="59"/>
      <c r="AP645" s="59"/>
      <c r="AQ645" s="59"/>
      <c r="AR645" s="59"/>
    </row>
    <row r="646" spans="1:44" ht="12.75" customHeight="1">
      <c r="A646" s="59"/>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c r="AH646" s="59"/>
      <c r="AI646" s="59"/>
      <c r="AJ646" s="59"/>
      <c r="AK646" s="59"/>
      <c r="AL646" s="59"/>
      <c r="AM646" s="59"/>
      <c r="AN646" s="59"/>
      <c r="AO646" s="59"/>
      <c r="AP646" s="59"/>
      <c r="AQ646" s="59"/>
      <c r="AR646" s="59"/>
    </row>
    <row r="647" spans="1:44" ht="12.75" customHeight="1">
      <c r="A647" s="59"/>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c r="AH647" s="59"/>
      <c r="AI647" s="59"/>
      <c r="AJ647" s="59"/>
      <c r="AK647" s="59"/>
      <c r="AL647" s="59"/>
      <c r="AM647" s="59"/>
      <c r="AN647" s="59"/>
      <c r="AO647" s="59"/>
      <c r="AP647" s="59"/>
      <c r="AQ647" s="59"/>
      <c r="AR647" s="59"/>
    </row>
    <row r="648" spans="1:44" ht="12.75" customHeight="1">
      <c r="A648" s="59"/>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c r="AH648" s="59"/>
      <c r="AI648" s="59"/>
      <c r="AJ648" s="59"/>
      <c r="AK648" s="59"/>
      <c r="AL648" s="59"/>
      <c r="AM648" s="59"/>
      <c r="AN648" s="59"/>
      <c r="AO648" s="59"/>
      <c r="AP648" s="59"/>
      <c r="AQ648" s="59"/>
      <c r="AR648" s="59"/>
    </row>
    <row r="649" spans="1:44" ht="12.75" customHeight="1">
      <c r="A649" s="59"/>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c r="AH649" s="59"/>
      <c r="AI649" s="59"/>
      <c r="AJ649" s="59"/>
      <c r="AK649" s="59"/>
      <c r="AL649" s="59"/>
      <c r="AM649" s="59"/>
      <c r="AN649" s="59"/>
      <c r="AO649" s="59"/>
      <c r="AP649" s="59"/>
      <c r="AQ649" s="59"/>
      <c r="AR649" s="59"/>
    </row>
    <row r="650" spans="1:44" ht="12.75" customHeight="1">
      <c r="A650" s="59"/>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c r="AH650" s="59"/>
      <c r="AI650" s="59"/>
      <c r="AJ650" s="59"/>
      <c r="AK650" s="59"/>
      <c r="AL650" s="59"/>
      <c r="AM650" s="59"/>
      <c r="AN650" s="59"/>
      <c r="AO650" s="59"/>
      <c r="AP650" s="59"/>
      <c r="AQ650" s="59"/>
      <c r="AR650" s="59"/>
    </row>
    <row r="651" spans="1:44" ht="12.75" customHeight="1">
      <c r="A651" s="59"/>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c r="AH651" s="59"/>
      <c r="AI651" s="59"/>
      <c r="AJ651" s="59"/>
      <c r="AK651" s="59"/>
      <c r="AL651" s="59"/>
      <c r="AM651" s="59"/>
      <c r="AN651" s="59"/>
      <c r="AO651" s="59"/>
      <c r="AP651" s="59"/>
      <c r="AQ651" s="59"/>
      <c r="AR651" s="59"/>
    </row>
    <row r="652" spans="1:44" ht="12.75" customHeight="1">
      <c r="A652" s="59"/>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c r="AH652" s="59"/>
      <c r="AI652" s="59"/>
      <c r="AJ652" s="59"/>
      <c r="AK652" s="59"/>
      <c r="AL652" s="59"/>
      <c r="AM652" s="59"/>
      <c r="AN652" s="59"/>
      <c r="AO652" s="59"/>
      <c r="AP652" s="59"/>
      <c r="AQ652" s="59"/>
      <c r="AR652" s="59"/>
    </row>
    <row r="653" spans="1:44" ht="12.75" customHeight="1">
      <c r="A653" s="59"/>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c r="AH653" s="59"/>
      <c r="AI653" s="59"/>
      <c r="AJ653" s="59"/>
      <c r="AK653" s="59"/>
      <c r="AL653" s="59"/>
      <c r="AM653" s="59"/>
      <c r="AN653" s="59"/>
      <c r="AO653" s="59"/>
      <c r="AP653" s="59"/>
      <c r="AQ653" s="59"/>
      <c r="AR653" s="59"/>
    </row>
    <row r="654" spans="1:44" ht="12.75" customHeight="1">
      <c r="A654" s="59"/>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c r="AH654" s="59"/>
      <c r="AI654" s="59"/>
      <c r="AJ654" s="59"/>
      <c r="AK654" s="59"/>
      <c r="AL654" s="59"/>
      <c r="AM654" s="59"/>
      <c r="AN654" s="59"/>
      <c r="AO654" s="59"/>
      <c r="AP654" s="59"/>
      <c r="AQ654" s="59"/>
      <c r="AR654" s="59"/>
    </row>
    <row r="655" spans="1:44" ht="12.75" customHeight="1">
      <c r="A655" s="59"/>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c r="AH655" s="59"/>
      <c r="AI655" s="59"/>
      <c r="AJ655" s="59"/>
      <c r="AK655" s="59"/>
      <c r="AL655" s="59"/>
      <c r="AM655" s="59"/>
      <c r="AN655" s="59"/>
      <c r="AO655" s="59"/>
      <c r="AP655" s="59"/>
      <c r="AQ655" s="59"/>
      <c r="AR655" s="59"/>
    </row>
    <row r="656" spans="1:44" ht="12.75" customHeight="1">
      <c r="A656" s="59"/>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c r="AH656" s="59"/>
      <c r="AI656" s="59"/>
      <c r="AJ656" s="59"/>
      <c r="AK656" s="59"/>
      <c r="AL656" s="59"/>
      <c r="AM656" s="59"/>
      <c r="AN656" s="59"/>
      <c r="AO656" s="59"/>
      <c r="AP656" s="59"/>
      <c r="AQ656" s="59"/>
      <c r="AR656" s="59"/>
    </row>
    <row r="657" spans="1:44" ht="12.75" customHeight="1">
      <c r="A657" s="59"/>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c r="AH657" s="59"/>
      <c r="AI657" s="59"/>
      <c r="AJ657" s="59"/>
      <c r="AK657" s="59"/>
      <c r="AL657" s="59"/>
      <c r="AM657" s="59"/>
      <c r="AN657" s="59"/>
      <c r="AO657" s="59"/>
      <c r="AP657" s="59"/>
      <c r="AQ657" s="59"/>
      <c r="AR657" s="59"/>
    </row>
    <row r="658" spans="1:44" ht="12.75" customHeight="1">
      <c r="A658" s="59"/>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c r="AH658" s="59"/>
      <c r="AI658" s="59"/>
      <c r="AJ658" s="59"/>
      <c r="AK658" s="59"/>
      <c r="AL658" s="59"/>
      <c r="AM658" s="59"/>
      <c r="AN658" s="59"/>
      <c r="AO658" s="59"/>
      <c r="AP658" s="59"/>
      <c r="AQ658" s="59"/>
      <c r="AR658" s="59"/>
    </row>
    <row r="659" spans="1:44" ht="12.75" customHeight="1">
      <c r="A659" s="59"/>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c r="AH659" s="59"/>
      <c r="AI659" s="59"/>
      <c r="AJ659" s="59"/>
      <c r="AK659" s="59"/>
      <c r="AL659" s="59"/>
      <c r="AM659" s="59"/>
      <c r="AN659" s="59"/>
      <c r="AO659" s="59"/>
      <c r="AP659" s="59"/>
      <c r="AQ659" s="59"/>
      <c r="AR659" s="59"/>
    </row>
    <row r="660" spans="1:44" ht="12.75" customHeight="1">
      <c r="A660" s="59"/>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c r="AH660" s="59"/>
      <c r="AI660" s="59"/>
      <c r="AJ660" s="59"/>
      <c r="AK660" s="59"/>
      <c r="AL660" s="59"/>
      <c r="AM660" s="59"/>
      <c r="AN660" s="59"/>
      <c r="AO660" s="59"/>
      <c r="AP660" s="59"/>
      <c r="AQ660" s="59"/>
      <c r="AR660" s="59"/>
    </row>
    <row r="661" spans="1:44" ht="12.75" customHeight="1">
      <c r="A661" s="59"/>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c r="AH661" s="59"/>
      <c r="AI661" s="59"/>
      <c r="AJ661" s="59"/>
      <c r="AK661" s="59"/>
      <c r="AL661" s="59"/>
      <c r="AM661" s="59"/>
      <c r="AN661" s="59"/>
      <c r="AO661" s="59"/>
      <c r="AP661" s="59"/>
      <c r="AQ661" s="59"/>
      <c r="AR661" s="59"/>
    </row>
    <row r="662" spans="1:44" ht="12.75" customHeight="1">
      <c r="A662" s="59"/>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c r="AH662" s="59"/>
      <c r="AI662" s="59"/>
      <c r="AJ662" s="59"/>
      <c r="AK662" s="59"/>
      <c r="AL662" s="59"/>
      <c r="AM662" s="59"/>
      <c r="AN662" s="59"/>
      <c r="AO662" s="59"/>
      <c r="AP662" s="59"/>
      <c r="AQ662" s="59"/>
      <c r="AR662" s="59"/>
    </row>
    <row r="663" spans="1:44" ht="12.75" customHeight="1">
      <c r="A663" s="59"/>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c r="AH663" s="59"/>
      <c r="AI663" s="59"/>
      <c r="AJ663" s="59"/>
      <c r="AK663" s="59"/>
      <c r="AL663" s="59"/>
      <c r="AM663" s="59"/>
      <c r="AN663" s="59"/>
      <c r="AO663" s="59"/>
      <c r="AP663" s="59"/>
      <c r="AQ663" s="59"/>
      <c r="AR663" s="59"/>
    </row>
    <row r="664" spans="1:44" ht="12.75" customHeight="1">
      <c r="A664" s="59"/>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c r="AH664" s="59"/>
      <c r="AI664" s="59"/>
      <c r="AJ664" s="59"/>
      <c r="AK664" s="59"/>
      <c r="AL664" s="59"/>
      <c r="AM664" s="59"/>
      <c r="AN664" s="59"/>
      <c r="AO664" s="59"/>
      <c r="AP664" s="59"/>
      <c r="AQ664" s="59"/>
      <c r="AR664" s="59"/>
    </row>
    <row r="665" spans="1:44" ht="12.75" customHeight="1">
      <c r="A665" s="59"/>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c r="AH665" s="59"/>
      <c r="AI665" s="59"/>
      <c r="AJ665" s="59"/>
      <c r="AK665" s="59"/>
      <c r="AL665" s="59"/>
      <c r="AM665" s="59"/>
      <c r="AN665" s="59"/>
      <c r="AO665" s="59"/>
      <c r="AP665" s="59"/>
      <c r="AQ665" s="59"/>
      <c r="AR665" s="59"/>
    </row>
    <row r="666" spans="1:44" ht="12.75" customHeight="1">
      <c r="A666" s="59"/>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c r="AH666" s="59"/>
      <c r="AI666" s="59"/>
      <c r="AJ666" s="59"/>
      <c r="AK666" s="59"/>
      <c r="AL666" s="59"/>
      <c r="AM666" s="59"/>
      <c r="AN666" s="59"/>
      <c r="AO666" s="59"/>
      <c r="AP666" s="59"/>
      <c r="AQ666" s="59"/>
      <c r="AR666" s="59"/>
    </row>
    <row r="667" spans="1:44" ht="12.75" customHeight="1">
      <c r="A667" s="59"/>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c r="AH667" s="59"/>
      <c r="AI667" s="59"/>
      <c r="AJ667" s="59"/>
      <c r="AK667" s="59"/>
      <c r="AL667" s="59"/>
      <c r="AM667" s="59"/>
      <c r="AN667" s="59"/>
      <c r="AO667" s="59"/>
      <c r="AP667" s="59"/>
      <c r="AQ667" s="59"/>
      <c r="AR667" s="59"/>
    </row>
    <row r="668" spans="1:44" ht="12.75" customHeight="1">
      <c r="A668" s="59"/>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c r="AH668" s="59"/>
      <c r="AI668" s="59"/>
      <c r="AJ668" s="59"/>
      <c r="AK668" s="59"/>
      <c r="AL668" s="59"/>
      <c r="AM668" s="59"/>
      <c r="AN668" s="59"/>
      <c r="AO668" s="59"/>
      <c r="AP668" s="59"/>
      <c r="AQ668" s="59"/>
      <c r="AR668" s="59"/>
    </row>
    <row r="669" spans="1:44" ht="12.75" customHeight="1">
      <c r="A669" s="59"/>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c r="AH669" s="59"/>
      <c r="AI669" s="59"/>
      <c r="AJ669" s="59"/>
      <c r="AK669" s="59"/>
      <c r="AL669" s="59"/>
      <c r="AM669" s="59"/>
      <c r="AN669" s="59"/>
      <c r="AO669" s="59"/>
      <c r="AP669" s="59"/>
      <c r="AQ669" s="59"/>
      <c r="AR669" s="59"/>
    </row>
    <row r="670" spans="1:44" ht="12.75" customHeight="1">
      <c r="A670" s="59"/>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c r="AH670" s="59"/>
      <c r="AI670" s="59"/>
      <c r="AJ670" s="59"/>
      <c r="AK670" s="59"/>
      <c r="AL670" s="59"/>
      <c r="AM670" s="59"/>
      <c r="AN670" s="59"/>
      <c r="AO670" s="59"/>
      <c r="AP670" s="59"/>
      <c r="AQ670" s="59"/>
      <c r="AR670" s="59"/>
    </row>
    <row r="671" spans="1:44" ht="12.75" customHeight="1">
      <c r="A671" s="59"/>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c r="AH671" s="59"/>
      <c r="AI671" s="59"/>
      <c r="AJ671" s="59"/>
      <c r="AK671" s="59"/>
      <c r="AL671" s="59"/>
      <c r="AM671" s="59"/>
      <c r="AN671" s="59"/>
      <c r="AO671" s="59"/>
      <c r="AP671" s="59"/>
      <c r="AQ671" s="59"/>
      <c r="AR671" s="59"/>
    </row>
    <row r="672" spans="1:44" ht="12.75" customHeight="1">
      <c r="A672" s="59"/>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c r="AH672" s="59"/>
      <c r="AI672" s="59"/>
      <c r="AJ672" s="59"/>
      <c r="AK672" s="59"/>
      <c r="AL672" s="59"/>
      <c r="AM672" s="59"/>
      <c r="AN672" s="59"/>
      <c r="AO672" s="59"/>
      <c r="AP672" s="59"/>
      <c r="AQ672" s="59"/>
      <c r="AR672" s="59"/>
    </row>
    <row r="673" spans="1:44" ht="12.75" customHeight="1">
      <c r="A673" s="59"/>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c r="AH673" s="59"/>
      <c r="AI673" s="59"/>
      <c r="AJ673" s="59"/>
      <c r="AK673" s="59"/>
      <c r="AL673" s="59"/>
      <c r="AM673" s="59"/>
      <c r="AN673" s="59"/>
      <c r="AO673" s="59"/>
      <c r="AP673" s="59"/>
      <c r="AQ673" s="59"/>
      <c r="AR673" s="59"/>
    </row>
    <row r="674" spans="1:44" ht="12.75" customHeight="1">
      <c r="A674" s="59"/>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c r="AH674" s="59"/>
      <c r="AI674" s="59"/>
      <c r="AJ674" s="59"/>
      <c r="AK674" s="59"/>
      <c r="AL674" s="59"/>
      <c r="AM674" s="59"/>
      <c r="AN674" s="59"/>
      <c r="AO674" s="59"/>
      <c r="AP674" s="59"/>
      <c r="AQ674" s="59"/>
      <c r="AR674" s="59"/>
    </row>
    <row r="675" spans="1:44" ht="12.75" customHeight="1">
      <c r="A675" s="59"/>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c r="AH675" s="59"/>
      <c r="AI675" s="59"/>
      <c r="AJ675" s="59"/>
      <c r="AK675" s="59"/>
      <c r="AL675" s="59"/>
      <c r="AM675" s="59"/>
      <c r="AN675" s="59"/>
      <c r="AO675" s="59"/>
      <c r="AP675" s="59"/>
      <c r="AQ675" s="59"/>
      <c r="AR675" s="59"/>
    </row>
    <row r="676" spans="1:44" ht="12.75" customHeight="1">
      <c r="A676" s="59"/>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c r="AH676" s="59"/>
      <c r="AI676" s="59"/>
      <c r="AJ676" s="59"/>
      <c r="AK676" s="59"/>
      <c r="AL676" s="59"/>
      <c r="AM676" s="59"/>
      <c r="AN676" s="59"/>
      <c r="AO676" s="59"/>
      <c r="AP676" s="59"/>
      <c r="AQ676" s="59"/>
      <c r="AR676" s="59"/>
    </row>
    <row r="677" spans="1:44" ht="12.75" customHeight="1">
      <c r="A677" s="59"/>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c r="AH677" s="59"/>
      <c r="AI677" s="59"/>
      <c r="AJ677" s="59"/>
      <c r="AK677" s="59"/>
      <c r="AL677" s="59"/>
      <c r="AM677" s="59"/>
      <c r="AN677" s="59"/>
      <c r="AO677" s="59"/>
      <c r="AP677" s="59"/>
      <c r="AQ677" s="59"/>
      <c r="AR677" s="59"/>
    </row>
    <row r="678" spans="1:44" ht="12.75" customHeight="1">
      <c r="A678" s="59"/>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c r="AH678" s="59"/>
      <c r="AI678" s="59"/>
      <c r="AJ678" s="59"/>
      <c r="AK678" s="59"/>
      <c r="AL678" s="59"/>
      <c r="AM678" s="59"/>
      <c r="AN678" s="59"/>
      <c r="AO678" s="59"/>
      <c r="AP678" s="59"/>
      <c r="AQ678" s="59"/>
      <c r="AR678" s="59"/>
    </row>
    <row r="679" spans="1:44" ht="12.75" customHeight="1">
      <c r="A679" s="59"/>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c r="AH679" s="59"/>
      <c r="AI679" s="59"/>
      <c r="AJ679" s="59"/>
      <c r="AK679" s="59"/>
      <c r="AL679" s="59"/>
      <c r="AM679" s="59"/>
      <c r="AN679" s="59"/>
      <c r="AO679" s="59"/>
      <c r="AP679" s="59"/>
      <c r="AQ679" s="59"/>
      <c r="AR679" s="59"/>
    </row>
    <row r="680" spans="1:44" ht="12.75" customHeight="1">
      <c r="A680" s="59"/>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c r="AH680" s="59"/>
      <c r="AI680" s="59"/>
      <c r="AJ680" s="59"/>
      <c r="AK680" s="59"/>
      <c r="AL680" s="59"/>
      <c r="AM680" s="59"/>
      <c r="AN680" s="59"/>
      <c r="AO680" s="59"/>
      <c r="AP680" s="59"/>
      <c r="AQ680" s="59"/>
      <c r="AR680" s="59"/>
    </row>
    <row r="681" spans="1:44" ht="12.75" customHeight="1">
      <c r="A681" s="59"/>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c r="AH681" s="59"/>
      <c r="AI681" s="59"/>
      <c r="AJ681" s="59"/>
      <c r="AK681" s="59"/>
      <c r="AL681" s="59"/>
      <c r="AM681" s="59"/>
      <c r="AN681" s="59"/>
      <c r="AO681" s="59"/>
      <c r="AP681" s="59"/>
      <c r="AQ681" s="59"/>
      <c r="AR681" s="59"/>
    </row>
    <row r="682" spans="1:44" ht="12.75" customHeight="1">
      <c r="A682" s="59"/>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c r="AH682" s="59"/>
      <c r="AI682" s="59"/>
      <c r="AJ682" s="59"/>
      <c r="AK682" s="59"/>
      <c r="AL682" s="59"/>
      <c r="AM682" s="59"/>
      <c r="AN682" s="59"/>
      <c r="AO682" s="59"/>
      <c r="AP682" s="59"/>
      <c r="AQ682" s="59"/>
      <c r="AR682" s="59"/>
    </row>
    <row r="683" spans="1:44" ht="12.75" customHeight="1">
      <c r="A683" s="59"/>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c r="AH683" s="59"/>
      <c r="AI683" s="59"/>
      <c r="AJ683" s="59"/>
      <c r="AK683" s="59"/>
      <c r="AL683" s="59"/>
      <c r="AM683" s="59"/>
      <c r="AN683" s="59"/>
      <c r="AO683" s="59"/>
      <c r="AP683" s="59"/>
      <c r="AQ683" s="59"/>
      <c r="AR683" s="59"/>
    </row>
    <row r="684" spans="1:44" ht="12.75" customHeight="1">
      <c r="A684" s="59"/>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c r="AH684" s="59"/>
      <c r="AI684" s="59"/>
      <c r="AJ684" s="59"/>
      <c r="AK684" s="59"/>
      <c r="AL684" s="59"/>
      <c r="AM684" s="59"/>
      <c r="AN684" s="59"/>
      <c r="AO684" s="59"/>
      <c r="AP684" s="59"/>
      <c r="AQ684" s="59"/>
      <c r="AR684" s="59"/>
    </row>
    <row r="685" spans="1:44" ht="12.75" customHeight="1">
      <c r="A685" s="59"/>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c r="AH685" s="59"/>
      <c r="AI685" s="59"/>
      <c r="AJ685" s="59"/>
      <c r="AK685" s="59"/>
      <c r="AL685" s="59"/>
      <c r="AM685" s="59"/>
      <c r="AN685" s="59"/>
      <c r="AO685" s="59"/>
      <c r="AP685" s="59"/>
      <c r="AQ685" s="59"/>
      <c r="AR685" s="59"/>
    </row>
    <row r="686" spans="1:44" ht="12.75" customHeight="1">
      <c r="A686" s="59"/>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c r="AH686" s="59"/>
      <c r="AI686" s="59"/>
      <c r="AJ686" s="59"/>
      <c r="AK686" s="59"/>
      <c r="AL686" s="59"/>
      <c r="AM686" s="59"/>
      <c r="AN686" s="59"/>
      <c r="AO686" s="59"/>
      <c r="AP686" s="59"/>
      <c r="AQ686" s="59"/>
      <c r="AR686" s="59"/>
    </row>
    <row r="687" spans="1:44" ht="12.75" customHeight="1">
      <c r="A687" s="59"/>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c r="AH687" s="59"/>
      <c r="AI687" s="59"/>
      <c r="AJ687" s="59"/>
      <c r="AK687" s="59"/>
      <c r="AL687" s="59"/>
      <c r="AM687" s="59"/>
      <c r="AN687" s="59"/>
      <c r="AO687" s="59"/>
      <c r="AP687" s="59"/>
      <c r="AQ687" s="59"/>
      <c r="AR687" s="59"/>
    </row>
    <row r="688" spans="1:44" ht="12.75" customHeight="1">
      <c r="A688" s="59"/>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c r="AH688" s="59"/>
      <c r="AI688" s="59"/>
      <c r="AJ688" s="59"/>
      <c r="AK688" s="59"/>
      <c r="AL688" s="59"/>
      <c r="AM688" s="59"/>
      <c r="AN688" s="59"/>
      <c r="AO688" s="59"/>
      <c r="AP688" s="59"/>
      <c r="AQ688" s="59"/>
      <c r="AR688" s="59"/>
    </row>
    <row r="689" spans="1:44" ht="12.75" customHeight="1">
      <c r="A689" s="59"/>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c r="AH689" s="59"/>
      <c r="AI689" s="59"/>
      <c r="AJ689" s="59"/>
      <c r="AK689" s="59"/>
      <c r="AL689" s="59"/>
      <c r="AM689" s="59"/>
      <c r="AN689" s="59"/>
      <c r="AO689" s="59"/>
      <c r="AP689" s="59"/>
      <c r="AQ689" s="59"/>
      <c r="AR689" s="59"/>
    </row>
    <row r="690" spans="1:44" ht="12.75" customHeight="1">
      <c r="A690" s="59"/>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c r="AH690" s="59"/>
      <c r="AI690" s="59"/>
      <c r="AJ690" s="59"/>
      <c r="AK690" s="59"/>
      <c r="AL690" s="59"/>
      <c r="AM690" s="59"/>
      <c r="AN690" s="59"/>
      <c r="AO690" s="59"/>
      <c r="AP690" s="59"/>
      <c r="AQ690" s="59"/>
      <c r="AR690" s="59"/>
    </row>
    <row r="691" spans="1:44" ht="12.75" customHeight="1">
      <c r="A691" s="59"/>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c r="AH691" s="59"/>
      <c r="AI691" s="59"/>
      <c r="AJ691" s="59"/>
      <c r="AK691" s="59"/>
      <c r="AL691" s="59"/>
      <c r="AM691" s="59"/>
      <c r="AN691" s="59"/>
      <c r="AO691" s="59"/>
      <c r="AP691" s="59"/>
      <c r="AQ691" s="59"/>
      <c r="AR691" s="59"/>
    </row>
    <row r="692" spans="1:44" ht="12.75" customHeight="1">
      <c r="A692" s="59"/>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c r="AH692" s="59"/>
      <c r="AI692" s="59"/>
      <c r="AJ692" s="59"/>
      <c r="AK692" s="59"/>
      <c r="AL692" s="59"/>
      <c r="AM692" s="59"/>
      <c r="AN692" s="59"/>
      <c r="AO692" s="59"/>
      <c r="AP692" s="59"/>
      <c r="AQ692" s="59"/>
      <c r="AR692" s="59"/>
    </row>
    <row r="693" spans="1:44" ht="12.75" customHeight="1">
      <c r="A693" s="59"/>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c r="AH693" s="59"/>
      <c r="AI693" s="59"/>
      <c r="AJ693" s="59"/>
      <c r="AK693" s="59"/>
      <c r="AL693" s="59"/>
      <c r="AM693" s="59"/>
      <c r="AN693" s="59"/>
      <c r="AO693" s="59"/>
      <c r="AP693" s="59"/>
      <c r="AQ693" s="59"/>
      <c r="AR693" s="59"/>
    </row>
    <row r="694" spans="1:44" ht="12.75" customHeight="1">
      <c r="A694" s="59"/>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c r="AH694" s="59"/>
      <c r="AI694" s="59"/>
      <c r="AJ694" s="59"/>
      <c r="AK694" s="59"/>
      <c r="AL694" s="59"/>
      <c r="AM694" s="59"/>
      <c r="AN694" s="59"/>
      <c r="AO694" s="59"/>
      <c r="AP694" s="59"/>
      <c r="AQ694" s="59"/>
      <c r="AR694" s="59"/>
    </row>
    <row r="695" spans="1:44" ht="12.75" customHeight="1">
      <c r="A695" s="59"/>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c r="AH695" s="59"/>
      <c r="AI695" s="59"/>
      <c r="AJ695" s="59"/>
      <c r="AK695" s="59"/>
      <c r="AL695" s="59"/>
      <c r="AM695" s="59"/>
      <c r="AN695" s="59"/>
      <c r="AO695" s="59"/>
      <c r="AP695" s="59"/>
      <c r="AQ695" s="59"/>
      <c r="AR695" s="59"/>
    </row>
    <row r="696" spans="1:44" ht="12.75" customHeight="1">
      <c r="A696" s="59"/>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c r="AH696" s="59"/>
      <c r="AI696" s="59"/>
      <c r="AJ696" s="59"/>
      <c r="AK696" s="59"/>
      <c r="AL696" s="59"/>
      <c r="AM696" s="59"/>
      <c r="AN696" s="59"/>
      <c r="AO696" s="59"/>
      <c r="AP696" s="59"/>
      <c r="AQ696" s="59"/>
      <c r="AR696" s="59"/>
    </row>
    <row r="697" spans="1:44" ht="12.75" customHeight="1">
      <c r="A697" s="59"/>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c r="AH697" s="59"/>
      <c r="AI697" s="59"/>
      <c r="AJ697" s="59"/>
      <c r="AK697" s="59"/>
      <c r="AL697" s="59"/>
      <c r="AM697" s="59"/>
      <c r="AN697" s="59"/>
      <c r="AO697" s="59"/>
      <c r="AP697" s="59"/>
      <c r="AQ697" s="59"/>
      <c r="AR697" s="59"/>
    </row>
    <row r="698" spans="1:44" ht="12.75" customHeight="1">
      <c r="A698" s="59"/>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c r="AH698" s="59"/>
      <c r="AI698" s="59"/>
      <c r="AJ698" s="59"/>
      <c r="AK698" s="59"/>
      <c r="AL698" s="59"/>
      <c r="AM698" s="59"/>
      <c r="AN698" s="59"/>
      <c r="AO698" s="59"/>
      <c r="AP698" s="59"/>
      <c r="AQ698" s="59"/>
      <c r="AR698" s="59"/>
    </row>
    <row r="699" spans="1:44" ht="12.75" customHeight="1">
      <c r="A699" s="59"/>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c r="AH699" s="59"/>
      <c r="AI699" s="59"/>
      <c r="AJ699" s="59"/>
      <c r="AK699" s="59"/>
      <c r="AL699" s="59"/>
      <c r="AM699" s="59"/>
      <c r="AN699" s="59"/>
      <c r="AO699" s="59"/>
      <c r="AP699" s="59"/>
      <c r="AQ699" s="59"/>
      <c r="AR699" s="59"/>
    </row>
    <row r="700" spans="1:44" ht="12.75" customHeight="1">
      <c r="A700" s="59"/>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c r="AH700" s="59"/>
      <c r="AI700" s="59"/>
      <c r="AJ700" s="59"/>
      <c r="AK700" s="59"/>
      <c r="AL700" s="59"/>
      <c r="AM700" s="59"/>
      <c r="AN700" s="59"/>
      <c r="AO700" s="59"/>
      <c r="AP700" s="59"/>
      <c r="AQ700" s="59"/>
      <c r="AR700" s="59"/>
    </row>
    <row r="701" spans="1:44" ht="12.75" customHeight="1">
      <c r="A701" s="59"/>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c r="AH701" s="59"/>
      <c r="AI701" s="59"/>
      <c r="AJ701" s="59"/>
      <c r="AK701" s="59"/>
      <c r="AL701" s="59"/>
      <c r="AM701" s="59"/>
      <c r="AN701" s="59"/>
      <c r="AO701" s="59"/>
      <c r="AP701" s="59"/>
      <c r="AQ701" s="59"/>
      <c r="AR701" s="59"/>
    </row>
    <row r="702" spans="1:44" ht="12.75" customHeight="1">
      <c r="A702" s="59"/>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c r="AH702" s="59"/>
      <c r="AI702" s="59"/>
      <c r="AJ702" s="59"/>
      <c r="AK702" s="59"/>
      <c r="AL702" s="59"/>
      <c r="AM702" s="59"/>
      <c r="AN702" s="59"/>
      <c r="AO702" s="59"/>
      <c r="AP702" s="59"/>
      <c r="AQ702" s="59"/>
      <c r="AR702" s="59"/>
    </row>
    <row r="703" spans="1:44" ht="12.75" customHeight="1">
      <c r="A703" s="59"/>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c r="AH703" s="59"/>
      <c r="AI703" s="59"/>
      <c r="AJ703" s="59"/>
      <c r="AK703" s="59"/>
      <c r="AL703" s="59"/>
      <c r="AM703" s="59"/>
      <c r="AN703" s="59"/>
      <c r="AO703" s="59"/>
      <c r="AP703" s="59"/>
      <c r="AQ703" s="59"/>
      <c r="AR703" s="59"/>
    </row>
    <row r="704" spans="1:44" ht="12.75" customHeight="1">
      <c r="A704" s="59"/>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c r="AH704" s="59"/>
      <c r="AI704" s="59"/>
      <c r="AJ704" s="59"/>
      <c r="AK704" s="59"/>
      <c r="AL704" s="59"/>
      <c r="AM704" s="59"/>
      <c r="AN704" s="59"/>
      <c r="AO704" s="59"/>
      <c r="AP704" s="59"/>
      <c r="AQ704" s="59"/>
      <c r="AR704" s="59"/>
    </row>
    <row r="705" spans="1:44" ht="12.75" customHeight="1">
      <c r="A705" s="59"/>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c r="AH705" s="59"/>
      <c r="AI705" s="59"/>
      <c r="AJ705" s="59"/>
      <c r="AK705" s="59"/>
      <c r="AL705" s="59"/>
      <c r="AM705" s="59"/>
      <c r="AN705" s="59"/>
      <c r="AO705" s="59"/>
      <c r="AP705" s="59"/>
      <c r="AQ705" s="59"/>
      <c r="AR705" s="59"/>
    </row>
    <row r="706" spans="1:44" ht="12.75" customHeight="1">
      <c r="A706" s="59"/>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c r="AH706" s="59"/>
      <c r="AI706" s="59"/>
      <c r="AJ706" s="59"/>
      <c r="AK706" s="59"/>
      <c r="AL706" s="59"/>
      <c r="AM706" s="59"/>
      <c r="AN706" s="59"/>
      <c r="AO706" s="59"/>
      <c r="AP706" s="59"/>
      <c r="AQ706" s="59"/>
      <c r="AR706" s="59"/>
    </row>
    <row r="707" spans="1:44" ht="12.75" customHeight="1">
      <c r="A707" s="59"/>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c r="AH707" s="59"/>
      <c r="AI707" s="59"/>
      <c r="AJ707" s="59"/>
      <c r="AK707" s="59"/>
      <c r="AL707" s="59"/>
      <c r="AM707" s="59"/>
      <c r="AN707" s="59"/>
      <c r="AO707" s="59"/>
      <c r="AP707" s="59"/>
      <c r="AQ707" s="59"/>
      <c r="AR707" s="59"/>
    </row>
    <row r="708" spans="1:44" ht="12.75" customHeight="1">
      <c r="A708" s="59"/>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c r="AH708" s="59"/>
      <c r="AI708" s="59"/>
      <c r="AJ708" s="59"/>
      <c r="AK708" s="59"/>
      <c r="AL708" s="59"/>
      <c r="AM708" s="59"/>
      <c r="AN708" s="59"/>
      <c r="AO708" s="59"/>
      <c r="AP708" s="59"/>
      <c r="AQ708" s="59"/>
      <c r="AR708" s="59"/>
    </row>
    <row r="709" spans="1:44" ht="12.75" customHeight="1">
      <c r="A709" s="59"/>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c r="AH709" s="59"/>
      <c r="AI709" s="59"/>
      <c r="AJ709" s="59"/>
      <c r="AK709" s="59"/>
      <c r="AL709" s="59"/>
      <c r="AM709" s="59"/>
      <c r="AN709" s="59"/>
      <c r="AO709" s="59"/>
      <c r="AP709" s="59"/>
      <c r="AQ709" s="59"/>
      <c r="AR709" s="59"/>
    </row>
    <row r="710" spans="1:44" ht="12.75" customHeight="1">
      <c r="A710" s="59"/>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c r="AH710" s="59"/>
      <c r="AI710" s="59"/>
      <c r="AJ710" s="59"/>
      <c r="AK710" s="59"/>
      <c r="AL710" s="59"/>
      <c r="AM710" s="59"/>
      <c r="AN710" s="59"/>
      <c r="AO710" s="59"/>
      <c r="AP710" s="59"/>
      <c r="AQ710" s="59"/>
      <c r="AR710" s="59"/>
    </row>
    <row r="711" spans="1:44" ht="12.75" customHeight="1">
      <c r="A711" s="59"/>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c r="AH711" s="59"/>
      <c r="AI711" s="59"/>
      <c r="AJ711" s="59"/>
      <c r="AK711" s="59"/>
      <c r="AL711" s="59"/>
      <c r="AM711" s="59"/>
      <c r="AN711" s="59"/>
      <c r="AO711" s="59"/>
      <c r="AP711" s="59"/>
      <c r="AQ711" s="59"/>
      <c r="AR711" s="59"/>
    </row>
    <row r="712" spans="1:44" ht="12.75" customHeight="1">
      <c r="A712" s="59"/>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c r="AH712" s="59"/>
      <c r="AI712" s="59"/>
      <c r="AJ712" s="59"/>
      <c r="AK712" s="59"/>
      <c r="AL712" s="59"/>
      <c r="AM712" s="59"/>
      <c r="AN712" s="59"/>
      <c r="AO712" s="59"/>
      <c r="AP712" s="59"/>
      <c r="AQ712" s="59"/>
      <c r="AR712" s="59"/>
    </row>
    <row r="713" spans="1:44" ht="12.75" customHeight="1">
      <c r="A713" s="59"/>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c r="AH713" s="59"/>
      <c r="AI713" s="59"/>
      <c r="AJ713" s="59"/>
      <c r="AK713" s="59"/>
      <c r="AL713" s="59"/>
      <c r="AM713" s="59"/>
      <c r="AN713" s="59"/>
      <c r="AO713" s="59"/>
      <c r="AP713" s="59"/>
      <c r="AQ713" s="59"/>
      <c r="AR713" s="59"/>
    </row>
    <row r="714" spans="1:44" ht="12.75" customHeight="1">
      <c r="A714" s="59"/>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c r="AH714" s="59"/>
      <c r="AI714" s="59"/>
      <c r="AJ714" s="59"/>
      <c r="AK714" s="59"/>
      <c r="AL714" s="59"/>
      <c r="AM714" s="59"/>
      <c r="AN714" s="59"/>
      <c r="AO714" s="59"/>
      <c r="AP714" s="59"/>
      <c r="AQ714" s="59"/>
      <c r="AR714" s="59"/>
    </row>
    <row r="715" spans="1:44" ht="12.75" customHeight="1">
      <c r="A715" s="59"/>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c r="AH715" s="59"/>
      <c r="AI715" s="59"/>
      <c r="AJ715" s="59"/>
      <c r="AK715" s="59"/>
      <c r="AL715" s="59"/>
      <c r="AM715" s="59"/>
      <c r="AN715" s="59"/>
      <c r="AO715" s="59"/>
      <c r="AP715" s="59"/>
      <c r="AQ715" s="59"/>
      <c r="AR715" s="59"/>
    </row>
    <row r="716" spans="1:44" ht="12.75" customHeight="1">
      <c r="A716" s="59"/>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c r="AH716" s="59"/>
      <c r="AI716" s="59"/>
      <c r="AJ716" s="59"/>
      <c r="AK716" s="59"/>
      <c r="AL716" s="59"/>
      <c r="AM716" s="59"/>
      <c r="AN716" s="59"/>
      <c r="AO716" s="59"/>
      <c r="AP716" s="59"/>
      <c r="AQ716" s="59"/>
      <c r="AR716" s="59"/>
    </row>
    <row r="717" spans="1:44" ht="12.75" customHeight="1">
      <c r="A717" s="59"/>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c r="AH717" s="59"/>
      <c r="AI717" s="59"/>
      <c r="AJ717" s="59"/>
      <c r="AK717" s="59"/>
      <c r="AL717" s="59"/>
      <c r="AM717" s="59"/>
      <c r="AN717" s="59"/>
      <c r="AO717" s="59"/>
      <c r="AP717" s="59"/>
      <c r="AQ717" s="59"/>
      <c r="AR717" s="59"/>
    </row>
    <row r="718" spans="1:44" ht="12.75" customHeight="1">
      <c r="A718" s="59"/>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c r="AH718" s="59"/>
      <c r="AI718" s="59"/>
      <c r="AJ718" s="59"/>
      <c r="AK718" s="59"/>
      <c r="AL718" s="59"/>
      <c r="AM718" s="59"/>
      <c r="AN718" s="59"/>
      <c r="AO718" s="59"/>
      <c r="AP718" s="59"/>
      <c r="AQ718" s="59"/>
      <c r="AR718" s="59"/>
    </row>
    <row r="719" spans="1:44" ht="12.75" customHeight="1">
      <c r="A719" s="59"/>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c r="AH719" s="59"/>
      <c r="AI719" s="59"/>
      <c r="AJ719" s="59"/>
      <c r="AK719" s="59"/>
      <c r="AL719" s="59"/>
      <c r="AM719" s="59"/>
      <c r="AN719" s="59"/>
      <c r="AO719" s="59"/>
      <c r="AP719" s="59"/>
      <c r="AQ719" s="59"/>
      <c r="AR719" s="59"/>
    </row>
    <row r="720" spans="1:44" ht="12.75" customHeight="1">
      <c r="A720" s="59"/>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c r="AH720" s="59"/>
      <c r="AI720" s="59"/>
      <c r="AJ720" s="59"/>
      <c r="AK720" s="59"/>
      <c r="AL720" s="59"/>
      <c r="AM720" s="59"/>
      <c r="AN720" s="59"/>
      <c r="AO720" s="59"/>
      <c r="AP720" s="59"/>
      <c r="AQ720" s="59"/>
      <c r="AR720" s="59"/>
    </row>
    <row r="721" spans="1:44" ht="12.75" customHeight="1">
      <c r="A721" s="59"/>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c r="AH721" s="59"/>
      <c r="AI721" s="59"/>
      <c r="AJ721" s="59"/>
      <c r="AK721" s="59"/>
      <c r="AL721" s="59"/>
      <c r="AM721" s="59"/>
      <c r="AN721" s="59"/>
      <c r="AO721" s="59"/>
      <c r="AP721" s="59"/>
      <c r="AQ721" s="59"/>
      <c r="AR721" s="59"/>
    </row>
    <row r="722" spans="1:44" ht="12.75" customHeight="1">
      <c r="A722" s="59"/>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c r="AH722" s="59"/>
      <c r="AI722" s="59"/>
      <c r="AJ722" s="59"/>
      <c r="AK722" s="59"/>
      <c r="AL722" s="59"/>
      <c r="AM722" s="59"/>
      <c r="AN722" s="59"/>
      <c r="AO722" s="59"/>
      <c r="AP722" s="59"/>
      <c r="AQ722" s="59"/>
      <c r="AR722" s="59"/>
    </row>
    <row r="723" spans="1:44" ht="12.75" customHeight="1">
      <c r="A723" s="59"/>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c r="AH723" s="59"/>
      <c r="AI723" s="59"/>
      <c r="AJ723" s="59"/>
      <c r="AK723" s="59"/>
      <c r="AL723" s="59"/>
      <c r="AM723" s="59"/>
      <c r="AN723" s="59"/>
      <c r="AO723" s="59"/>
      <c r="AP723" s="59"/>
      <c r="AQ723" s="59"/>
      <c r="AR723" s="59"/>
    </row>
    <row r="724" spans="1:44" ht="12.75" customHeight="1">
      <c r="A724" s="59"/>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c r="AH724" s="59"/>
      <c r="AI724" s="59"/>
      <c r="AJ724" s="59"/>
      <c r="AK724" s="59"/>
      <c r="AL724" s="59"/>
      <c r="AM724" s="59"/>
      <c r="AN724" s="59"/>
      <c r="AO724" s="59"/>
      <c r="AP724" s="59"/>
      <c r="AQ724" s="59"/>
      <c r="AR724" s="59"/>
    </row>
    <row r="725" spans="1:44" ht="12.75" customHeight="1">
      <c r="A725" s="59"/>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c r="AH725" s="59"/>
      <c r="AI725" s="59"/>
      <c r="AJ725" s="59"/>
      <c r="AK725" s="59"/>
      <c r="AL725" s="59"/>
      <c r="AM725" s="59"/>
      <c r="AN725" s="59"/>
      <c r="AO725" s="59"/>
      <c r="AP725" s="59"/>
      <c r="AQ725" s="59"/>
      <c r="AR725" s="59"/>
    </row>
    <row r="726" spans="1:44" ht="12.75" customHeight="1">
      <c r="A726" s="59"/>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c r="AH726" s="59"/>
      <c r="AI726" s="59"/>
      <c r="AJ726" s="59"/>
      <c r="AK726" s="59"/>
      <c r="AL726" s="59"/>
      <c r="AM726" s="59"/>
      <c r="AN726" s="59"/>
      <c r="AO726" s="59"/>
      <c r="AP726" s="59"/>
      <c r="AQ726" s="59"/>
      <c r="AR726" s="59"/>
    </row>
    <row r="727" spans="1:44" ht="12.75" customHeight="1">
      <c r="A727" s="59"/>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c r="AH727" s="59"/>
      <c r="AI727" s="59"/>
      <c r="AJ727" s="59"/>
      <c r="AK727" s="59"/>
      <c r="AL727" s="59"/>
      <c r="AM727" s="59"/>
      <c r="AN727" s="59"/>
      <c r="AO727" s="59"/>
      <c r="AP727" s="59"/>
      <c r="AQ727" s="59"/>
      <c r="AR727" s="59"/>
    </row>
    <row r="728" spans="1:44" ht="12.75" customHeight="1">
      <c r="A728" s="59"/>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c r="AH728" s="59"/>
      <c r="AI728" s="59"/>
      <c r="AJ728" s="59"/>
      <c r="AK728" s="59"/>
      <c r="AL728" s="59"/>
      <c r="AM728" s="59"/>
      <c r="AN728" s="59"/>
      <c r="AO728" s="59"/>
      <c r="AP728" s="59"/>
      <c r="AQ728" s="59"/>
      <c r="AR728" s="59"/>
    </row>
    <row r="729" spans="1:44" ht="12.75" customHeight="1">
      <c r="A729" s="59"/>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c r="AH729" s="59"/>
      <c r="AI729" s="59"/>
      <c r="AJ729" s="59"/>
      <c r="AK729" s="59"/>
      <c r="AL729" s="59"/>
      <c r="AM729" s="59"/>
      <c r="AN729" s="59"/>
      <c r="AO729" s="59"/>
      <c r="AP729" s="59"/>
      <c r="AQ729" s="59"/>
      <c r="AR729" s="59"/>
    </row>
    <row r="730" spans="1:44" ht="12.75" customHeight="1">
      <c r="A730" s="59"/>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c r="AH730" s="59"/>
      <c r="AI730" s="59"/>
      <c r="AJ730" s="59"/>
      <c r="AK730" s="59"/>
      <c r="AL730" s="59"/>
      <c r="AM730" s="59"/>
      <c r="AN730" s="59"/>
      <c r="AO730" s="59"/>
      <c r="AP730" s="59"/>
      <c r="AQ730" s="59"/>
      <c r="AR730" s="59"/>
    </row>
    <row r="731" spans="1:44" ht="12.75" customHeight="1">
      <c r="A731" s="59"/>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c r="AH731" s="59"/>
      <c r="AI731" s="59"/>
      <c r="AJ731" s="59"/>
      <c r="AK731" s="59"/>
      <c r="AL731" s="59"/>
      <c r="AM731" s="59"/>
      <c r="AN731" s="59"/>
      <c r="AO731" s="59"/>
      <c r="AP731" s="59"/>
      <c r="AQ731" s="59"/>
      <c r="AR731" s="59"/>
    </row>
    <row r="732" spans="1:44" ht="12.75" customHeight="1">
      <c r="A732" s="59"/>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c r="AH732" s="59"/>
      <c r="AI732" s="59"/>
      <c r="AJ732" s="59"/>
      <c r="AK732" s="59"/>
      <c r="AL732" s="59"/>
      <c r="AM732" s="59"/>
      <c r="AN732" s="59"/>
      <c r="AO732" s="59"/>
      <c r="AP732" s="59"/>
      <c r="AQ732" s="59"/>
      <c r="AR732" s="59"/>
    </row>
    <row r="733" spans="1:44" ht="12.75" customHeight="1">
      <c r="A733" s="59"/>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c r="AH733" s="59"/>
      <c r="AI733" s="59"/>
      <c r="AJ733" s="59"/>
      <c r="AK733" s="59"/>
      <c r="AL733" s="59"/>
      <c r="AM733" s="59"/>
      <c r="AN733" s="59"/>
      <c r="AO733" s="59"/>
      <c r="AP733" s="59"/>
      <c r="AQ733" s="59"/>
      <c r="AR733" s="59"/>
    </row>
    <row r="734" spans="1:44" ht="12.75" customHeight="1">
      <c r="A734" s="59"/>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c r="AH734" s="59"/>
      <c r="AI734" s="59"/>
      <c r="AJ734" s="59"/>
      <c r="AK734" s="59"/>
      <c r="AL734" s="59"/>
      <c r="AM734" s="59"/>
      <c r="AN734" s="59"/>
      <c r="AO734" s="59"/>
      <c r="AP734" s="59"/>
      <c r="AQ734" s="59"/>
      <c r="AR734" s="59"/>
    </row>
    <row r="735" spans="1:44" ht="12.75" customHeight="1">
      <c r="A735" s="59"/>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c r="AH735" s="59"/>
      <c r="AI735" s="59"/>
      <c r="AJ735" s="59"/>
      <c r="AK735" s="59"/>
      <c r="AL735" s="59"/>
      <c r="AM735" s="59"/>
      <c r="AN735" s="59"/>
      <c r="AO735" s="59"/>
      <c r="AP735" s="59"/>
      <c r="AQ735" s="59"/>
      <c r="AR735" s="59"/>
    </row>
    <row r="736" spans="1:44" ht="12.75" customHeight="1">
      <c r="A736" s="59"/>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c r="AH736" s="59"/>
      <c r="AI736" s="59"/>
      <c r="AJ736" s="59"/>
      <c r="AK736" s="59"/>
      <c r="AL736" s="59"/>
      <c r="AM736" s="59"/>
      <c r="AN736" s="59"/>
      <c r="AO736" s="59"/>
      <c r="AP736" s="59"/>
      <c r="AQ736" s="59"/>
      <c r="AR736" s="59"/>
    </row>
    <row r="737" spans="1:44" ht="12.75" customHeight="1">
      <c r="A737" s="59"/>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c r="AH737" s="59"/>
      <c r="AI737" s="59"/>
      <c r="AJ737" s="59"/>
      <c r="AK737" s="59"/>
      <c r="AL737" s="59"/>
      <c r="AM737" s="59"/>
      <c r="AN737" s="59"/>
      <c r="AO737" s="59"/>
      <c r="AP737" s="59"/>
      <c r="AQ737" s="59"/>
      <c r="AR737" s="59"/>
    </row>
    <row r="738" spans="1:44" ht="12.75" customHeight="1">
      <c r="A738" s="59"/>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c r="AH738" s="59"/>
      <c r="AI738" s="59"/>
      <c r="AJ738" s="59"/>
      <c r="AK738" s="59"/>
      <c r="AL738" s="59"/>
      <c r="AM738" s="59"/>
      <c r="AN738" s="59"/>
      <c r="AO738" s="59"/>
      <c r="AP738" s="59"/>
      <c r="AQ738" s="59"/>
      <c r="AR738" s="59"/>
    </row>
    <row r="739" spans="1:44" ht="12.75" customHeight="1">
      <c r="A739" s="59"/>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c r="AH739" s="59"/>
      <c r="AI739" s="59"/>
      <c r="AJ739" s="59"/>
      <c r="AK739" s="59"/>
      <c r="AL739" s="59"/>
      <c r="AM739" s="59"/>
      <c r="AN739" s="59"/>
      <c r="AO739" s="59"/>
      <c r="AP739" s="59"/>
      <c r="AQ739" s="59"/>
      <c r="AR739" s="59"/>
    </row>
    <row r="740" spans="1:44" ht="12.75" customHeight="1">
      <c r="A740" s="59"/>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c r="AH740" s="59"/>
      <c r="AI740" s="59"/>
      <c r="AJ740" s="59"/>
      <c r="AK740" s="59"/>
      <c r="AL740" s="59"/>
      <c r="AM740" s="59"/>
      <c r="AN740" s="59"/>
      <c r="AO740" s="59"/>
      <c r="AP740" s="59"/>
      <c r="AQ740" s="59"/>
      <c r="AR740" s="59"/>
    </row>
    <row r="741" spans="1:44" ht="12.75" customHeight="1">
      <c r="A741" s="59"/>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c r="AH741" s="59"/>
      <c r="AI741" s="59"/>
      <c r="AJ741" s="59"/>
      <c r="AK741" s="59"/>
      <c r="AL741" s="59"/>
      <c r="AM741" s="59"/>
      <c r="AN741" s="59"/>
      <c r="AO741" s="59"/>
      <c r="AP741" s="59"/>
      <c r="AQ741" s="59"/>
      <c r="AR741" s="59"/>
    </row>
    <row r="742" spans="1:44" ht="12.75" customHeight="1">
      <c r="A742" s="59"/>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c r="AH742" s="59"/>
      <c r="AI742" s="59"/>
      <c r="AJ742" s="59"/>
      <c r="AK742" s="59"/>
      <c r="AL742" s="59"/>
      <c r="AM742" s="59"/>
      <c r="AN742" s="59"/>
      <c r="AO742" s="59"/>
      <c r="AP742" s="59"/>
      <c r="AQ742" s="59"/>
      <c r="AR742" s="59"/>
    </row>
    <row r="743" spans="1:44" ht="12.75" customHeight="1">
      <c r="A743" s="59"/>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c r="AH743" s="59"/>
      <c r="AI743" s="59"/>
      <c r="AJ743" s="59"/>
      <c r="AK743" s="59"/>
      <c r="AL743" s="59"/>
      <c r="AM743" s="59"/>
      <c r="AN743" s="59"/>
      <c r="AO743" s="59"/>
      <c r="AP743" s="59"/>
      <c r="AQ743" s="59"/>
      <c r="AR743" s="59"/>
    </row>
    <row r="744" spans="1:44" ht="12.75" customHeight="1">
      <c r="A744" s="59"/>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c r="AH744" s="59"/>
      <c r="AI744" s="59"/>
      <c r="AJ744" s="59"/>
      <c r="AK744" s="59"/>
      <c r="AL744" s="59"/>
      <c r="AM744" s="59"/>
      <c r="AN744" s="59"/>
      <c r="AO744" s="59"/>
      <c r="AP744" s="59"/>
      <c r="AQ744" s="59"/>
      <c r="AR744" s="59"/>
    </row>
    <row r="745" spans="1:44" ht="12.75" customHeight="1">
      <c r="A745" s="59"/>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c r="AH745" s="59"/>
      <c r="AI745" s="59"/>
      <c r="AJ745" s="59"/>
      <c r="AK745" s="59"/>
      <c r="AL745" s="59"/>
      <c r="AM745" s="59"/>
      <c r="AN745" s="59"/>
      <c r="AO745" s="59"/>
      <c r="AP745" s="59"/>
      <c r="AQ745" s="59"/>
      <c r="AR745" s="59"/>
    </row>
    <row r="746" spans="1:44" ht="12.75" customHeight="1">
      <c r="A746" s="59"/>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c r="AH746" s="59"/>
      <c r="AI746" s="59"/>
      <c r="AJ746" s="59"/>
      <c r="AK746" s="59"/>
      <c r="AL746" s="59"/>
      <c r="AM746" s="59"/>
      <c r="AN746" s="59"/>
      <c r="AO746" s="59"/>
      <c r="AP746" s="59"/>
      <c r="AQ746" s="59"/>
      <c r="AR746" s="59"/>
    </row>
    <row r="747" spans="1:44" ht="12.75" customHeight="1">
      <c r="A747" s="59"/>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c r="AH747" s="59"/>
      <c r="AI747" s="59"/>
      <c r="AJ747" s="59"/>
      <c r="AK747" s="59"/>
      <c r="AL747" s="59"/>
      <c r="AM747" s="59"/>
      <c r="AN747" s="59"/>
      <c r="AO747" s="59"/>
      <c r="AP747" s="59"/>
      <c r="AQ747" s="59"/>
      <c r="AR747" s="59"/>
    </row>
    <row r="748" spans="1:44" ht="12.75" customHeight="1">
      <c r="A748" s="59"/>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c r="AH748" s="59"/>
      <c r="AI748" s="59"/>
      <c r="AJ748" s="59"/>
      <c r="AK748" s="59"/>
      <c r="AL748" s="59"/>
      <c r="AM748" s="59"/>
      <c r="AN748" s="59"/>
      <c r="AO748" s="59"/>
      <c r="AP748" s="59"/>
      <c r="AQ748" s="59"/>
      <c r="AR748" s="59"/>
    </row>
    <row r="749" spans="1:44" ht="12.75" customHeight="1">
      <c r="A749" s="59"/>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c r="AH749" s="59"/>
      <c r="AI749" s="59"/>
      <c r="AJ749" s="59"/>
      <c r="AK749" s="59"/>
      <c r="AL749" s="59"/>
      <c r="AM749" s="59"/>
      <c r="AN749" s="59"/>
      <c r="AO749" s="59"/>
      <c r="AP749" s="59"/>
      <c r="AQ749" s="59"/>
      <c r="AR749" s="59"/>
    </row>
    <row r="750" spans="1:44" ht="12.75" customHeight="1">
      <c r="A750" s="59"/>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c r="AH750" s="59"/>
      <c r="AI750" s="59"/>
      <c r="AJ750" s="59"/>
      <c r="AK750" s="59"/>
      <c r="AL750" s="59"/>
      <c r="AM750" s="59"/>
      <c r="AN750" s="59"/>
      <c r="AO750" s="59"/>
      <c r="AP750" s="59"/>
      <c r="AQ750" s="59"/>
      <c r="AR750" s="59"/>
    </row>
    <row r="751" spans="1:44" ht="12.75" customHeight="1">
      <c r="A751" s="59"/>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c r="AH751" s="59"/>
      <c r="AI751" s="59"/>
      <c r="AJ751" s="59"/>
      <c r="AK751" s="59"/>
      <c r="AL751" s="59"/>
      <c r="AM751" s="59"/>
      <c r="AN751" s="59"/>
      <c r="AO751" s="59"/>
      <c r="AP751" s="59"/>
      <c r="AQ751" s="59"/>
      <c r="AR751" s="59"/>
    </row>
    <row r="752" spans="1:44" ht="12.75" customHeight="1">
      <c r="A752" s="59"/>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c r="AH752" s="59"/>
      <c r="AI752" s="59"/>
      <c r="AJ752" s="59"/>
      <c r="AK752" s="59"/>
      <c r="AL752" s="59"/>
      <c r="AM752" s="59"/>
      <c r="AN752" s="59"/>
      <c r="AO752" s="59"/>
      <c r="AP752" s="59"/>
      <c r="AQ752" s="59"/>
      <c r="AR752" s="59"/>
    </row>
    <row r="753" spans="1:44" ht="12.75" customHeight="1">
      <c r="A753" s="59"/>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c r="AH753" s="59"/>
      <c r="AI753" s="59"/>
      <c r="AJ753" s="59"/>
      <c r="AK753" s="59"/>
      <c r="AL753" s="59"/>
      <c r="AM753" s="59"/>
      <c r="AN753" s="59"/>
      <c r="AO753" s="59"/>
      <c r="AP753" s="59"/>
      <c r="AQ753" s="59"/>
      <c r="AR753" s="59"/>
    </row>
    <row r="754" spans="1:44" ht="12.75" customHeight="1">
      <c r="A754" s="59"/>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c r="AH754" s="59"/>
      <c r="AI754" s="59"/>
      <c r="AJ754" s="59"/>
      <c r="AK754" s="59"/>
      <c r="AL754" s="59"/>
      <c r="AM754" s="59"/>
      <c r="AN754" s="59"/>
      <c r="AO754" s="59"/>
      <c r="AP754" s="59"/>
      <c r="AQ754" s="59"/>
      <c r="AR754" s="59"/>
    </row>
    <row r="755" spans="1:44" ht="12.75" customHeight="1">
      <c r="A755" s="59"/>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c r="AH755" s="59"/>
      <c r="AI755" s="59"/>
      <c r="AJ755" s="59"/>
      <c r="AK755" s="59"/>
      <c r="AL755" s="59"/>
      <c r="AM755" s="59"/>
      <c r="AN755" s="59"/>
      <c r="AO755" s="59"/>
      <c r="AP755" s="59"/>
      <c r="AQ755" s="59"/>
      <c r="AR755" s="59"/>
    </row>
    <row r="756" spans="1:44" ht="12.75" customHeight="1">
      <c r="A756" s="59"/>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c r="AH756" s="59"/>
      <c r="AI756" s="59"/>
      <c r="AJ756" s="59"/>
      <c r="AK756" s="59"/>
      <c r="AL756" s="59"/>
      <c r="AM756" s="59"/>
      <c r="AN756" s="59"/>
      <c r="AO756" s="59"/>
      <c r="AP756" s="59"/>
      <c r="AQ756" s="59"/>
      <c r="AR756" s="59"/>
    </row>
    <row r="757" spans="1:44" ht="12.75" customHeight="1">
      <c r="A757" s="59"/>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c r="AH757" s="59"/>
      <c r="AI757" s="59"/>
      <c r="AJ757" s="59"/>
      <c r="AK757" s="59"/>
      <c r="AL757" s="59"/>
      <c r="AM757" s="59"/>
      <c r="AN757" s="59"/>
      <c r="AO757" s="59"/>
      <c r="AP757" s="59"/>
      <c r="AQ757" s="59"/>
      <c r="AR757" s="59"/>
    </row>
    <row r="758" spans="1:44" ht="12.75" customHeight="1">
      <c r="A758" s="59"/>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c r="AH758" s="59"/>
      <c r="AI758" s="59"/>
      <c r="AJ758" s="59"/>
      <c r="AK758" s="59"/>
      <c r="AL758" s="59"/>
      <c r="AM758" s="59"/>
      <c r="AN758" s="59"/>
      <c r="AO758" s="59"/>
      <c r="AP758" s="59"/>
      <c r="AQ758" s="59"/>
      <c r="AR758" s="59"/>
    </row>
    <row r="759" spans="1:44" ht="12.75" customHeight="1">
      <c r="A759" s="59"/>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c r="AH759" s="59"/>
      <c r="AI759" s="59"/>
      <c r="AJ759" s="59"/>
      <c r="AK759" s="59"/>
      <c r="AL759" s="59"/>
      <c r="AM759" s="59"/>
      <c r="AN759" s="59"/>
      <c r="AO759" s="59"/>
      <c r="AP759" s="59"/>
      <c r="AQ759" s="59"/>
      <c r="AR759" s="59"/>
    </row>
    <row r="760" spans="1:44" ht="12.75" customHeight="1">
      <c r="A760" s="59"/>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c r="AH760" s="59"/>
      <c r="AI760" s="59"/>
      <c r="AJ760" s="59"/>
      <c r="AK760" s="59"/>
      <c r="AL760" s="59"/>
      <c r="AM760" s="59"/>
      <c r="AN760" s="59"/>
      <c r="AO760" s="59"/>
      <c r="AP760" s="59"/>
      <c r="AQ760" s="59"/>
      <c r="AR760" s="59"/>
    </row>
    <row r="761" spans="1:44" ht="12.75" customHeight="1">
      <c r="A761" s="59"/>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c r="AH761" s="59"/>
      <c r="AI761" s="59"/>
      <c r="AJ761" s="59"/>
      <c r="AK761" s="59"/>
      <c r="AL761" s="59"/>
      <c r="AM761" s="59"/>
      <c r="AN761" s="59"/>
      <c r="AO761" s="59"/>
      <c r="AP761" s="59"/>
      <c r="AQ761" s="59"/>
      <c r="AR761" s="59"/>
    </row>
    <row r="762" spans="1:44" ht="12.75" customHeight="1">
      <c r="A762" s="59"/>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c r="AH762" s="59"/>
      <c r="AI762" s="59"/>
      <c r="AJ762" s="59"/>
      <c r="AK762" s="59"/>
      <c r="AL762" s="59"/>
      <c r="AM762" s="59"/>
      <c r="AN762" s="59"/>
      <c r="AO762" s="59"/>
      <c r="AP762" s="59"/>
      <c r="AQ762" s="59"/>
      <c r="AR762" s="59"/>
    </row>
    <row r="763" spans="1:44" ht="12.75" customHeight="1">
      <c r="A763" s="59"/>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c r="AH763" s="59"/>
      <c r="AI763" s="59"/>
      <c r="AJ763" s="59"/>
      <c r="AK763" s="59"/>
      <c r="AL763" s="59"/>
      <c r="AM763" s="59"/>
      <c r="AN763" s="59"/>
      <c r="AO763" s="59"/>
      <c r="AP763" s="59"/>
      <c r="AQ763" s="59"/>
      <c r="AR763" s="59"/>
    </row>
    <row r="764" spans="1:44" ht="12.75" customHeight="1">
      <c r="A764" s="59"/>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c r="AH764" s="59"/>
      <c r="AI764" s="59"/>
      <c r="AJ764" s="59"/>
      <c r="AK764" s="59"/>
      <c r="AL764" s="59"/>
      <c r="AM764" s="59"/>
      <c r="AN764" s="59"/>
      <c r="AO764" s="59"/>
      <c r="AP764" s="59"/>
      <c r="AQ764" s="59"/>
      <c r="AR764" s="59"/>
    </row>
    <row r="765" spans="1:44" ht="12.75" customHeight="1">
      <c r="A765" s="59"/>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c r="AH765" s="59"/>
      <c r="AI765" s="59"/>
      <c r="AJ765" s="59"/>
      <c r="AK765" s="59"/>
      <c r="AL765" s="59"/>
      <c r="AM765" s="59"/>
      <c r="AN765" s="59"/>
      <c r="AO765" s="59"/>
      <c r="AP765" s="59"/>
      <c r="AQ765" s="59"/>
      <c r="AR765" s="59"/>
    </row>
    <row r="766" spans="1:44" ht="12.75" customHeight="1">
      <c r="A766" s="59"/>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c r="AH766" s="59"/>
      <c r="AI766" s="59"/>
      <c r="AJ766" s="59"/>
      <c r="AK766" s="59"/>
      <c r="AL766" s="59"/>
      <c r="AM766" s="59"/>
      <c r="AN766" s="59"/>
      <c r="AO766" s="59"/>
      <c r="AP766" s="59"/>
      <c r="AQ766" s="59"/>
      <c r="AR766" s="59"/>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
      <selection activeCell="A1" sqref="A1"/>
    </sheetView>
  </sheetViews>
  <sheetFormatPr defaultColWidth="9.140625" defaultRowHeight="12.75"/>
  <cols>
    <col min="1" max="1" width="7.140625" style="0" customWidth="1"/>
    <col min="2" max="2" width="8.8515625" style="0" customWidth="1"/>
    <col min="3" max="3" width="10.71093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5" t="s">
        <v>206</v>
      </c>
      <c r="B1" s="65"/>
      <c r="C1" s="65"/>
      <c r="H1" s="83"/>
      <c r="I1" s="85"/>
      <c r="J1" s="96"/>
    </row>
    <row r="2" spans="1:10" ht="18.75" customHeight="1">
      <c r="A2" s="66"/>
      <c r="B2" s="66"/>
      <c r="C2" s="66"/>
      <c r="D2" s="1"/>
      <c r="E2" s="1"/>
      <c r="F2" s="1"/>
      <c r="G2" s="1"/>
      <c r="H2" s="84"/>
      <c r="I2" s="86"/>
      <c r="J2" s="96"/>
    </row>
    <row r="3" spans="1:10" ht="27.75" customHeight="1">
      <c r="A3" s="67" t="s">
        <v>4</v>
      </c>
      <c r="B3" s="256" t="s">
        <v>7</v>
      </c>
      <c r="C3" s="256"/>
      <c r="D3" s="256"/>
      <c r="E3" s="256"/>
      <c r="F3" s="256"/>
      <c r="G3" s="256"/>
      <c r="H3" s="256"/>
      <c r="I3" s="87" t="s">
        <v>247</v>
      </c>
      <c r="J3" s="23"/>
    </row>
    <row r="4" spans="1:10" ht="16.5" customHeight="1">
      <c r="A4" s="67">
        <v>1</v>
      </c>
      <c r="B4" s="262" t="s">
        <v>207</v>
      </c>
      <c r="C4" s="263"/>
      <c r="D4" s="263"/>
      <c r="E4" s="263"/>
      <c r="F4" s="263"/>
      <c r="G4" s="263"/>
      <c r="H4" s="264"/>
      <c r="I4" s="13">
        <v>389</v>
      </c>
      <c r="J4" s="23"/>
    </row>
    <row r="5" spans="1:10" ht="16.5" customHeight="1">
      <c r="A5" s="67">
        <v>2</v>
      </c>
      <c r="B5" s="198" t="s">
        <v>208</v>
      </c>
      <c r="C5" s="260" t="s">
        <v>229</v>
      </c>
      <c r="D5" s="260"/>
      <c r="E5" s="260"/>
      <c r="F5" s="260"/>
      <c r="G5" s="260"/>
      <c r="H5" s="260"/>
      <c r="I5" s="13">
        <v>122</v>
      </c>
      <c r="J5" s="23"/>
    </row>
    <row r="6" spans="1:10" ht="16.5" customHeight="1">
      <c r="A6" s="67">
        <v>3</v>
      </c>
      <c r="B6" s="199"/>
      <c r="C6" s="185" t="s">
        <v>230</v>
      </c>
      <c r="D6" s="221" t="s">
        <v>241</v>
      </c>
      <c r="E6" s="265"/>
      <c r="F6" s="265"/>
      <c r="G6" s="265"/>
      <c r="H6" s="222"/>
      <c r="I6" s="88">
        <v>19</v>
      </c>
      <c r="J6" s="23"/>
    </row>
    <row r="7" spans="1:10" ht="16.5" customHeight="1">
      <c r="A7" s="67">
        <v>4</v>
      </c>
      <c r="B7" s="199"/>
      <c r="C7" s="185"/>
      <c r="D7" s="260" t="s">
        <v>242</v>
      </c>
      <c r="E7" s="260"/>
      <c r="F7" s="260"/>
      <c r="G7" s="260"/>
      <c r="H7" s="260"/>
      <c r="I7" s="16">
        <v>103</v>
      </c>
      <c r="J7" s="23"/>
    </row>
    <row r="8" spans="1:10" ht="16.5" customHeight="1">
      <c r="A8" s="67">
        <v>5</v>
      </c>
      <c r="B8" s="199"/>
      <c r="C8" s="260" t="s">
        <v>231</v>
      </c>
      <c r="D8" s="260"/>
      <c r="E8" s="260"/>
      <c r="F8" s="260"/>
      <c r="G8" s="260"/>
      <c r="H8" s="260"/>
      <c r="I8" s="13"/>
      <c r="J8" s="23"/>
    </row>
    <row r="9" spans="1:10" ht="16.5" customHeight="1">
      <c r="A9" s="67">
        <v>6</v>
      </c>
      <c r="B9" s="200"/>
      <c r="C9" s="260" t="s">
        <v>232</v>
      </c>
      <c r="D9" s="260"/>
      <c r="E9" s="260"/>
      <c r="F9" s="260"/>
      <c r="G9" s="260"/>
      <c r="H9" s="260"/>
      <c r="I9" s="16">
        <v>1</v>
      </c>
      <c r="J9" s="23"/>
    </row>
    <row r="10" spans="1:10" ht="16.5" customHeight="1">
      <c r="A10" s="67">
        <v>7</v>
      </c>
      <c r="B10" s="198" t="s">
        <v>209</v>
      </c>
      <c r="C10" s="260" t="s">
        <v>233</v>
      </c>
      <c r="D10" s="260"/>
      <c r="E10" s="260"/>
      <c r="F10" s="260"/>
      <c r="G10" s="260"/>
      <c r="H10" s="260"/>
      <c r="I10" s="13">
        <v>5</v>
      </c>
      <c r="J10" s="23"/>
    </row>
    <row r="11" spans="1:10" ht="16.5" customHeight="1">
      <c r="A11" s="67">
        <v>8</v>
      </c>
      <c r="B11" s="199"/>
      <c r="C11" s="260" t="s">
        <v>234</v>
      </c>
      <c r="D11" s="260"/>
      <c r="E11" s="260"/>
      <c r="F11" s="260"/>
      <c r="G11" s="260"/>
      <c r="H11" s="260"/>
      <c r="I11" s="13">
        <v>1</v>
      </c>
      <c r="J11" s="23"/>
    </row>
    <row r="12" spans="1:10" ht="18.75" customHeight="1">
      <c r="A12" s="67">
        <v>9</v>
      </c>
      <c r="B12" s="200"/>
      <c r="C12" s="260" t="s">
        <v>235</v>
      </c>
      <c r="D12" s="260"/>
      <c r="E12" s="260"/>
      <c r="F12" s="260"/>
      <c r="G12" s="260"/>
      <c r="H12" s="260"/>
      <c r="I12" s="13"/>
      <c r="J12" s="23"/>
    </row>
    <row r="13" spans="1:10" ht="18" customHeight="1">
      <c r="A13" s="67">
        <v>10</v>
      </c>
      <c r="B13" s="189" t="s">
        <v>210</v>
      </c>
      <c r="C13" s="245"/>
      <c r="D13" s="245"/>
      <c r="E13" s="245"/>
      <c r="F13" s="245"/>
      <c r="G13" s="245"/>
      <c r="H13" s="190"/>
      <c r="I13" s="89"/>
      <c r="J13" s="23"/>
    </row>
    <row r="14" spans="1:10" ht="18" customHeight="1">
      <c r="A14" s="67">
        <v>11</v>
      </c>
      <c r="B14" s="262" t="s">
        <v>211</v>
      </c>
      <c r="C14" s="263"/>
      <c r="D14" s="263"/>
      <c r="E14" s="263"/>
      <c r="F14" s="263"/>
      <c r="G14" s="263"/>
      <c r="H14" s="264"/>
      <c r="I14" s="90">
        <f>SUM(I15:I18)</f>
        <v>0</v>
      </c>
      <c r="J14" s="23"/>
    </row>
    <row r="15" spans="1:10" ht="18" customHeight="1">
      <c r="A15" s="67">
        <v>12</v>
      </c>
      <c r="B15" s="226" t="s">
        <v>212</v>
      </c>
      <c r="C15" s="250" t="s">
        <v>236</v>
      </c>
      <c r="D15" s="251"/>
      <c r="E15" s="251"/>
      <c r="F15" s="251"/>
      <c r="G15" s="251"/>
      <c r="H15" s="252"/>
      <c r="I15" s="90"/>
      <c r="J15" s="97"/>
    </row>
    <row r="16" spans="1:10" ht="18" customHeight="1">
      <c r="A16" s="67">
        <v>13</v>
      </c>
      <c r="B16" s="227"/>
      <c r="C16" s="250" t="s">
        <v>237</v>
      </c>
      <c r="D16" s="251"/>
      <c r="E16" s="251"/>
      <c r="F16" s="251"/>
      <c r="G16" s="251"/>
      <c r="H16" s="252"/>
      <c r="I16" s="90"/>
      <c r="J16" s="23"/>
    </row>
    <row r="17" spans="1:10" ht="18" customHeight="1">
      <c r="A17" s="67">
        <v>14</v>
      </c>
      <c r="B17" s="227"/>
      <c r="C17" s="250" t="s">
        <v>238</v>
      </c>
      <c r="D17" s="251"/>
      <c r="E17" s="251"/>
      <c r="F17" s="251"/>
      <c r="G17" s="251"/>
      <c r="H17" s="252"/>
      <c r="I17" s="90"/>
      <c r="J17" s="23"/>
    </row>
    <row r="18" spans="1:10" ht="18" customHeight="1">
      <c r="A18" s="67">
        <v>15</v>
      </c>
      <c r="B18" s="227"/>
      <c r="C18" s="250" t="s">
        <v>239</v>
      </c>
      <c r="D18" s="251"/>
      <c r="E18" s="251"/>
      <c r="F18" s="251"/>
      <c r="G18" s="251"/>
      <c r="H18" s="252"/>
      <c r="I18" s="90"/>
      <c r="J18" s="23"/>
    </row>
    <row r="19" spans="1:10" ht="14.25" customHeight="1">
      <c r="A19" s="67">
        <v>16</v>
      </c>
      <c r="B19" s="228"/>
      <c r="C19" s="272" t="s">
        <v>240</v>
      </c>
      <c r="D19" s="273"/>
      <c r="E19" s="273"/>
      <c r="F19" s="273"/>
      <c r="G19" s="273"/>
      <c r="H19" s="274"/>
      <c r="I19" s="90"/>
      <c r="J19" s="23"/>
    </row>
    <row r="20" spans="1:10" ht="18" customHeight="1">
      <c r="A20" s="67">
        <v>17</v>
      </c>
      <c r="B20" s="247" t="s">
        <v>213</v>
      </c>
      <c r="C20" s="248"/>
      <c r="D20" s="248"/>
      <c r="E20" s="248"/>
      <c r="F20" s="248"/>
      <c r="G20" s="248"/>
      <c r="H20" s="249"/>
      <c r="I20" s="90">
        <v>1</v>
      </c>
      <c r="J20" s="23"/>
    </row>
    <row r="21" spans="1:10" ht="18" customHeight="1">
      <c r="A21" s="67">
        <v>18</v>
      </c>
      <c r="B21" s="257" t="s">
        <v>214</v>
      </c>
      <c r="C21" s="258"/>
      <c r="D21" s="258"/>
      <c r="E21" s="258"/>
      <c r="F21" s="258"/>
      <c r="G21" s="258"/>
      <c r="H21" s="259"/>
      <c r="I21" s="90"/>
      <c r="J21" s="23"/>
    </row>
    <row r="22" spans="1:10" ht="18" customHeight="1">
      <c r="A22" s="67">
        <v>19</v>
      </c>
      <c r="B22" s="247" t="s">
        <v>215</v>
      </c>
      <c r="C22" s="248"/>
      <c r="D22" s="248"/>
      <c r="E22" s="248"/>
      <c r="F22" s="248"/>
      <c r="G22" s="248"/>
      <c r="H22" s="249"/>
      <c r="I22" s="90">
        <v>1772</v>
      </c>
      <c r="J22" s="23"/>
    </row>
    <row r="23" spans="1:10" ht="18" customHeight="1">
      <c r="A23" s="67">
        <v>20</v>
      </c>
      <c r="B23" s="247" t="s">
        <v>216</v>
      </c>
      <c r="C23" s="248"/>
      <c r="D23" s="248"/>
      <c r="E23" s="248"/>
      <c r="F23" s="248"/>
      <c r="G23" s="248"/>
      <c r="H23" s="249"/>
      <c r="I23" s="90">
        <v>23</v>
      </c>
      <c r="J23" s="23"/>
    </row>
    <row r="24" spans="1:10" ht="12.75">
      <c r="A24" s="67">
        <v>21</v>
      </c>
      <c r="B24" s="250" t="s">
        <v>217</v>
      </c>
      <c r="C24" s="269"/>
      <c r="D24" s="269"/>
      <c r="E24" s="269"/>
      <c r="F24" s="269"/>
      <c r="G24" s="269"/>
      <c r="H24" s="270"/>
      <c r="I24" s="90">
        <v>10</v>
      </c>
      <c r="J24" s="23"/>
    </row>
    <row r="25" spans="1:10" ht="18" customHeight="1">
      <c r="A25" s="67">
        <v>22</v>
      </c>
      <c r="B25" s="247" t="s">
        <v>218</v>
      </c>
      <c r="C25" s="248"/>
      <c r="D25" s="248"/>
      <c r="E25" s="248"/>
      <c r="F25" s="248"/>
      <c r="G25" s="248"/>
      <c r="H25" s="249"/>
      <c r="I25" s="90">
        <v>1</v>
      </c>
      <c r="J25" s="23"/>
    </row>
    <row r="26" spans="1:10" ht="12.75">
      <c r="A26" s="67">
        <v>23</v>
      </c>
      <c r="B26" s="250" t="s">
        <v>217</v>
      </c>
      <c r="C26" s="269"/>
      <c r="D26" s="269"/>
      <c r="E26" s="269"/>
      <c r="F26" s="269"/>
      <c r="G26" s="269"/>
      <c r="H26" s="270"/>
      <c r="I26" s="90"/>
      <c r="J26" s="23"/>
    </row>
    <row r="27" spans="1:10" ht="37.5" customHeight="1">
      <c r="A27" s="67">
        <v>24</v>
      </c>
      <c r="B27" s="189" t="s">
        <v>219</v>
      </c>
      <c r="C27" s="245"/>
      <c r="D27" s="245"/>
      <c r="E27" s="245"/>
      <c r="F27" s="245"/>
      <c r="G27" s="245"/>
      <c r="H27" s="190"/>
      <c r="I27" s="90">
        <v>20</v>
      </c>
      <c r="J27" s="98"/>
    </row>
    <row r="28" spans="1:10" ht="37.5" customHeight="1">
      <c r="A28" s="67">
        <v>25</v>
      </c>
      <c r="B28" s="189" t="s">
        <v>220</v>
      </c>
      <c r="C28" s="245"/>
      <c r="D28" s="245"/>
      <c r="E28" s="245"/>
      <c r="F28" s="245"/>
      <c r="G28" s="245"/>
      <c r="H28" s="190"/>
      <c r="I28" s="90">
        <v>20</v>
      </c>
      <c r="J28" s="98"/>
    </row>
    <row r="29" spans="1:10" ht="12.75">
      <c r="A29" s="67">
        <v>26</v>
      </c>
      <c r="B29" s="189" t="s">
        <v>221</v>
      </c>
      <c r="C29" s="245"/>
      <c r="D29" s="245"/>
      <c r="E29" s="245"/>
      <c r="F29" s="245"/>
      <c r="G29" s="245"/>
      <c r="H29" s="190"/>
      <c r="I29" s="90">
        <v>104</v>
      </c>
      <c r="J29" s="23"/>
    </row>
    <row r="30" spans="1:10" ht="12.75">
      <c r="A30" s="67">
        <v>27</v>
      </c>
      <c r="B30" s="247" t="s">
        <v>222</v>
      </c>
      <c r="C30" s="248"/>
      <c r="D30" s="248"/>
      <c r="E30" s="248"/>
      <c r="F30" s="248"/>
      <c r="G30" s="248"/>
      <c r="H30" s="249"/>
      <c r="I30" s="13">
        <v>17</v>
      </c>
      <c r="J30" s="23"/>
    </row>
    <row r="31" spans="1:10" ht="12.75">
      <c r="A31" s="67">
        <v>28</v>
      </c>
      <c r="B31" s="189" t="s">
        <v>223</v>
      </c>
      <c r="C31" s="245"/>
      <c r="D31" s="245"/>
      <c r="E31" s="245"/>
      <c r="F31" s="245"/>
      <c r="G31" s="245"/>
      <c r="H31" s="190"/>
      <c r="I31" s="13">
        <v>94</v>
      </c>
      <c r="J31" s="23"/>
    </row>
    <row r="32" spans="1:12" ht="18" customHeight="1">
      <c r="A32" s="68"/>
      <c r="B32" s="68"/>
      <c r="C32" s="78"/>
      <c r="D32" s="79"/>
      <c r="E32" s="79"/>
      <c r="F32" s="79"/>
      <c r="G32" s="79"/>
      <c r="H32" s="78"/>
      <c r="I32" s="91"/>
      <c r="J32" s="72"/>
      <c r="K32" s="72"/>
      <c r="L32" s="73"/>
    </row>
    <row r="33" spans="1:12" ht="15.75">
      <c r="A33" s="69"/>
      <c r="B33" s="261" t="s">
        <v>224</v>
      </c>
      <c r="C33" s="261"/>
      <c r="D33" s="255"/>
      <c r="E33" s="255"/>
      <c r="F33" s="81"/>
      <c r="G33" s="254"/>
      <c r="H33" s="254"/>
      <c r="I33" s="92"/>
      <c r="J33" s="99"/>
      <c r="K33" s="72"/>
      <c r="L33" s="73"/>
    </row>
    <row r="34" spans="1:12" ht="15.75" customHeight="1">
      <c r="A34" s="69"/>
      <c r="B34" s="74"/>
      <c r="C34" s="74"/>
      <c r="D34" s="253" t="s">
        <v>243</v>
      </c>
      <c r="E34" s="253"/>
      <c r="F34" s="81"/>
      <c r="G34" s="253" t="s">
        <v>244</v>
      </c>
      <c r="H34" s="253"/>
      <c r="I34" s="93"/>
      <c r="J34" s="100"/>
      <c r="K34" s="72"/>
      <c r="L34" s="73"/>
    </row>
    <row r="35" spans="1:12" ht="11.25" customHeight="1">
      <c r="A35" s="69"/>
      <c r="B35" s="75"/>
      <c r="C35" s="75"/>
      <c r="D35" s="75"/>
      <c r="E35" s="75"/>
      <c r="F35" s="81"/>
      <c r="G35" s="81"/>
      <c r="H35" s="81"/>
      <c r="I35" s="93"/>
      <c r="J35" s="101"/>
      <c r="K35" s="72"/>
      <c r="L35" s="73"/>
    </row>
    <row r="36" spans="1:12" ht="15.75" customHeight="1">
      <c r="A36" s="70"/>
      <c r="B36" s="268" t="s">
        <v>225</v>
      </c>
      <c r="C36" s="268"/>
      <c r="D36" s="255"/>
      <c r="E36" s="255"/>
      <c r="F36" s="81"/>
      <c r="G36" s="254" t="s">
        <v>245</v>
      </c>
      <c r="H36" s="254"/>
      <c r="I36" s="93"/>
      <c r="J36" s="101"/>
      <c r="K36" s="72"/>
      <c r="L36" s="73"/>
    </row>
    <row r="37" spans="1:12" ht="15.75" customHeight="1">
      <c r="A37" s="71"/>
      <c r="B37" s="76"/>
      <c r="C37" s="76"/>
      <c r="D37" s="253" t="s">
        <v>243</v>
      </c>
      <c r="E37" s="253"/>
      <c r="F37" s="82"/>
      <c r="G37" s="253" t="s">
        <v>244</v>
      </c>
      <c r="H37" s="253"/>
      <c r="I37" s="82"/>
      <c r="J37" s="101"/>
      <c r="K37" s="72"/>
      <c r="L37" s="73"/>
    </row>
    <row r="38" spans="1:12" ht="11.25" customHeight="1">
      <c r="A38" s="71"/>
      <c r="B38" s="76"/>
      <c r="C38" s="76"/>
      <c r="D38" s="80"/>
      <c r="E38" s="80"/>
      <c r="F38" s="82"/>
      <c r="G38" s="80"/>
      <c r="H38" s="80"/>
      <c r="I38" s="82"/>
      <c r="J38" s="101"/>
      <c r="K38" s="72"/>
      <c r="L38" s="73"/>
    </row>
    <row r="39" spans="1:12" ht="11.25" customHeight="1">
      <c r="A39" s="71"/>
      <c r="B39" s="76"/>
      <c r="C39" s="76"/>
      <c r="D39" s="75"/>
      <c r="E39" s="75"/>
      <c r="F39" s="81"/>
      <c r="G39" s="81"/>
      <c r="H39" s="82"/>
      <c r="I39" s="82"/>
      <c r="J39" s="72"/>
      <c r="K39" s="72"/>
      <c r="L39" s="73"/>
    </row>
    <row r="40" spans="1:12" ht="15.75" customHeight="1">
      <c r="A40" s="72"/>
      <c r="B40" s="75" t="s">
        <v>226</v>
      </c>
      <c r="C40" s="75"/>
      <c r="D40" s="267"/>
      <c r="E40" s="267"/>
      <c r="F40" s="81"/>
      <c r="G40" s="81"/>
      <c r="H40" s="81"/>
      <c r="I40" s="93"/>
      <c r="J40" s="102"/>
      <c r="K40" s="72"/>
      <c r="L40" s="73"/>
    </row>
    <row r="41" spans="1:12" ht="13.5" customHeight="1">
      <c r="A41" s="72"/>
      <c r="B41" s="77" t="s">
        <v>227</v>
      </c>
      <c r="C41" s="75"/>
      <c r="D41" s="266"/>
      <c r="E41" s="266"/>
      <c r="F41" s="81"/>
      <c r="G41" s="81"/>
      <c r="H41" s="81"/>
      <c r="I41" s="82"/>
      <c r="J41" s="102"/>
      <c r="K41" s="72"/>
      <c r="L41" s="73"/>
    </row>
    <row r="42" spans="1:12" ht="15.75">
      <c r="A42" s="72"/>
      <c r="B42" s="75" t="s">
        <v>228</v>
      </c>
      <c r="C42" s="75"/>
      <c r="D42" s="266"/>
      <c r="E42" s="266"/>
      <c r="F42" s="81"/>
      <c r="G42" s="81"/>
      <c r="H42" s="271" t="s">
        <v>246</v>
      </c>
      <c r="I42" s="271"/>
      <c r="J42" s="103"/>
      <c r="K42" s="72"/>
      <c r="L42" s="73"/>
    </row>
    <row r="43" spans="1:12" ht="15.75" customHeight="1">
      <c r="A43" s="72"/>
      <c r="B43" s="75"/>
      <c r="C43" s="72"/>
      <c r="D43" s="79"/>
      <c r="E43" s="79"/>
      <c r="F43" s="72"/>
      <c r="G43" s="72"/>
      <c r="H43" s="79"/>
      <c r="I43" s="94"/>
      <c r="J43" s="72"/>
      <c r="K43" s="72"/>
      <c r="L43" s="73"/>
    </row>
    <row r="44" spans="1:12" ht="12.75" customHeight="1">
      <c r="A44" s="72"/>
      <c r="B44" s="69"/>
      <c r="C44" s="69"/>
      <c r="D44" s="69"/>
      <c r="E44" s="69"/>
      <c r="F44" s="69"/>
      <c r="G44" s="69"/>
      <c r="H44" s="69"/>
      <c r="I44" s="95"/>
      <c r="J44" s="72"/>
      <c r="K44" s="72"/>
      <c r="L44" s="73"/>
    </row>
    <row r="45" spans="1:12" ht="12.75" customHeight="1">
      <c r="A45" s="72"/>
      <c r="B45" s="72"/>
      <c r="C45" s="72"/>
      <c r="D45" s="72"/>
      <c r="E45" s="72"/>
      <c r="F45" s="72"/>
      <c r="G45" s="72"/>
      <c r="H45" s="72"/>
      <c r="I45" s="95"/>
      <c r="J45" s="72"/>
      <c r="K45" s="72"/>
      <c r="L45" s="73"/>
    </row>
    <row r="46" spans="1:12" ht="12.75" customHeight="1">
      <c r="A46" s="72"/>
      <c r="B46" s="72"/>
      <c r="C46" s="72"/>
      <c r="D46" s="72"/>
      <c r="E46" s="72"/>
      <c r="F46" s="72"/>
      <c r="G46" s="72"/>
      <c r="H46" s="72"/>
      <c r="I46" s="95"/>
      <c r="J46" s="72"/>
      <c r="K46" s="72"/>
      <c r="L46" s="73"/>
    </row>
    <row r="47" spans="1:12" ht="12.75" customHeight="1">
      <c r="A47" s="43"/>
      <c r="B47" s="43"/>
      <c r="C47" s="43"/>
      <c r="D47" s="73"/>
      <c r="E47" s="73"/>
      <c r="F47" s="73"/>
      <c r="G47" s="73"/>
      <c r="H47" s="73"/>
      <c r="I47" s="43"/>
      <c r="J47" s="73"/>
      <c r="K47" s="73"/>
      <c r="L47" s="73"/>
    </row>
    <row r="48" spans="1:12" ht="12.75" customHeight="1">
      <c r="A48" s="73"/>
      <c r="B48" s="73"/>
      <c r="C48" s="73"/>
      <c r="D48" s="73"/>
      <c r="E48" s="73"/>
      <c r="F48" s="73"/>
      <c r="G48" s="73"/>
      <c r="H48" s="73"/>
      <c r="I48" s="95"/>
      <c r="J48" s="73"/>
      <c r="K48" s="73"/>
      <c r="L48" s="73"/>
    </row>
    <row r="49" spans="1:12" ht="12.75" customHeight="1">
      <c r="A49" s="73"/>
      <c r="B49" s="73"/>
      <c r="C49" s="73"/>
      <c r="D49" s="73"/>
      <c r="E49" s="73"/>
      <c r="F49" s="73"/>
      <c r="G49" s="73"/>
      <c r="H49" s="73"/>
      <c r="I49" s="95"/>
      <c r="J49" s="73"/>
      <c r="K49" s="73"/>
      <c r="L49" s="73"/>
    </row>
    <row r="50" ht="12.75" customHeight="1">
      <c r="H50" s="40"/>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B3:H3"/>
    <mergeCell ref="B20:H20"/>
    <mergeCell ref="B21:H21"/>
    <mergeCell ref="B13:H13"/>
    <mergeCell ref="C10:H10"/>
    <mergeCell ref="D7:H7"/>
    <mergeCell ref="C16:H16"/>
    <mergeCell ref="B14:H14"/>
    <mergeCell ref="B4:H4"/>
    <mergeCell ref="C5:H5"/>
    <mergeCell ref="C6:C7"/>
    <mergeCell ref="C8:H8"/>
    <mergeCell ref="C9:H9"/>
    <mergeCell ref="B10:B12"/>
    <mergeCell ref="C11:H11"/>
    <mergeCell ref="D6:H6"/>
    <mergeCell ref="B25:H25"/>
    <mergeCell ref="C17:H17"/>
    <mergeCell ref="D37:E37"/>
    <mergeCell ref="G36:H36"/>
    <mergeCell ref="G37:H37"/>
    <mergeCell ref="D33:E33"/>
    <mergeCell ref="B30:H30"/>
    <mergeCell ref="B29:H29"/>
    <mergeCell ref="G33:H33"/>
    <mergeCell ref="G34:H34"/>
    <mergeCell ref="B33:C33"/>
    <mergeCell ref="B31:H31"/>
    <mergeCell ref="D36:E36"/>
    <mergeCell ref="B22:H22"/>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1" sqref="A1"/>
    </sheetView>
  </sheetViews>
  <sheetFormatPr defaultColWidth="9.140625" defaultRowHeight="12.75"/>
  <sheetData>
    <row r="1" spans="1:10" ht="12.75" customHeight="1">
      <c r="A1" s="307" t="s">
        <v>248</v>
      </c>
      <c r="B1" s="307"/>
      <c r="C1" s="307"/>
      <c r="D1" s="307"/>
      <c r="E1" s="307"/>
      <c r="F1" s="307"/>
      <c r="G1" s="307"/>
      <c r="H1" s="307"/>
      <c r="I1" s="307"/>
      <c r="J1" s="307"/>
    </row>
    <row r="2" spans="1:3" ht="18.75" customHeight="1">
      <c r="A2" s="104"/>
      <c r="B2" s="72"/>
      <c r="C2" s="72"/>
    </row>
    <row r="3" spans="1:10" ht="15.75" customHeight="1">
      <c r="A3" s="308" t="s">
        <v>249</v>
      </c>
      <c r="B3" s="308"/>
      <c r="C3" s="308"/>
      <c r="D3" s="308"/>
      <c r="E3" s="308"/>
      <c r="F3" s="308"/>
      <c r="G3" s="308"/>
      <c r="H3" s="308"/>
      <c r="I3" s="308"/>
      <c r="J3" s="308"/>
    </row>
    <row r="4" spans="1:10" ht="18.75" customHeight="1">
      <c r="A4" s="308"/>
      <c r="B4" s="308"/>
      <c r="C4" s="308"/>
      <c r="D4" s="308"/>
      <c r="E4" s="308"/>
      <c r="F4" s="308"/>
      <c r="G4" s="308"/>
      <c r="H4" s="308"/>
      <c r="I4" s="308"/>
      <c r="J4" s="308"/>
    </row>
    <row r="5" spans="1:10" ht="18.75" customHeight="1">
      <c r="A5" s="309" t="s">
        <v>250</v>
      </c>
      <c r="B5" s="309"/>
      <c r="C5" s="309"/>
      <c r="D5" s="309"/>
      <c r="E5" s="309"/>
      <c r="F5" s="309"/>
      <c r="G5" s="309"/>
      <c r="H5" s="309"/>
      <c r="I5" s="309"/>
      <c r="J5" s="309"/>
    </row>
    <row r="6" spans="1:10" ht="12.75" customHeight="1">
      <c r="A6" s="310"/>
      <c r="B6" s="310"/>
      <c r="C6" s="310"/>
      <c r="D6" s="310"/>
      <c r="E6" s="310"/>
      <c r="F6" s="310"/>
      <c r="G6" s="310"/>
      <c r="H6" s="310"/>
      <c r="I6" s="310"/>
      <c r="J6" s="310"/>
    </row>
    <row r="7" spans="1:3" ht="18.75" customHeight="1">
      <c r="A7" s="104"/>
      <c r="B7" s="72"/>
      <c r="C7" s="72"/>
    </row>
    <row r="8" spans="1:7" ht="18.75" customHeight="1">
      <c r="A8" s="105"/>
      <c r="B8" s="108"/>
      <c r="C8" s="108"/>
      <c r="D8" s="1"/>
      <c r="E8" s="1"/>
      <c r="F8" s="1"/>
      <c r="G8" s="1"/>
    </row>
    <row r="9" spans="1:10" ht="12.75" customHeight="1">
      <c r="A9" s="293" t="s">
        <v>251</v>
      </c>
      <c r="B9" s="294"/>
      <c r="C9" s="294"/>
      <c r="D9" s="295"/>
      <c r="E9" s="293" t="s">
        <v>260</v>
      </c>
      <c r="F9" s="294"/>
      <c r="G9" s="295"/>
      <c r="H9" s="23"/>
      <c r="J9" s="58"/>
    </row>
    <row r="10" spans="1:10" ht="12.75">
      <c r="A10" s="296"/>
      <c r="B10" s="297"/>
      <c r="C10" s="297"/>
      <c r="D10" s="298"/>
      <c r="E10" s="296"/>
      <c r="F10" s="297"/>
      <c r="G10" s="298"/>
      <c r="H10" s="311" t="s">
        <v>264</v>
      </c>
      <c r="I10" s="312"/>
      <c r="J10" s="312"/>
    </row>
    <row r="11" spans="1:10" ht="12.75" customHeight="1">
      <c r="A11" s="260" t="s">
        <v>252</v>
      </c>
      <c r="B11" s="260"/>
      <c r="C11" s="260"/>
      <c r="D11" s="260"/>
      <c r="E11" s="185" t="s">
        <v>261</v>
      </c>
      <c r="F11" s="185"/>
      <c r="G11" s="185"/>
      <c r="H11" s="305" t="s">
        <v>265</v>
      </c>
      <c r="I11" s="306"/>
      <c r="J11" s="306"/>
    </row>
    <row r="12" spans="1:10" ht="27.75" customHeight="1">
      <c r="A12" s="260"/>
      <c r="B12" s="260"/>
      <c r="C12" s="260"/>
      <c r="D12" s="260"/>
      <c r="E12" s="185"/>
      <c r="F12" s="185"/>
      <c r="G12" s="185"/>
      <c r="H12" s="305"/>
      <c r="I12" s="306"/>
      <c r="J12" s="306"/>
    </row>
    <row r="13" spans="1:10" ht="17.25" customHeight="1">
      <c r="A13" s="260"/>
      <c r="B13" s="260"/>
      <c r="C13" s="260"/>
      <c r="D13" s="260"/>
      <c r="E13" s="185"/>
      <c r="F13" s="185"/>
      <c r="G13" s="185"/>
      <c r="H13" s="281" t="s">
        <v>266</v>
      </c>
      <c r="I13" s="282"/>
      <c r="J13" s="282"/>
    </row>
    <row r="14" spans="1:10" ht="38.25" customHeight="1">
      <c r="A14" s="299" t="s">
        <v>253</v>
      </c>
      <c r="B14" s="300"/>
      <c r="C14" s="300"/>
      <c r="D14" s="301"/>
      <c r="E14" s="293" t="s">
        <v>262</v>
      </c>
      <c r="F14" s="294"/>
      <c r="G14" s="295"/>
      <c r="H14" s="281"/>
      <c r="I14" s="282"/>
      <c r="J14" s="282"/>
    </row>
    <row r="15" spans="1:10" ht="40.5" customHeight="1">
      <c r="A15" s="302"/>
      <c r="B15" s="303"/>
      <c r="C15" s="303"/>
      <c r="D15" s="304"/>
      <c r="E15" s="296"/>
      <c r="F15" s="297"/>
      <c r="G15" s="298"/>
      <c r="H15" s="281" t="s">
        <v>267</v>
      </c>
      <c r="I15" s="282"/>
      <c r="J15" s="282"/>
    </row>
    <row r="16" spans="1:10" ht="48.75" customHeight="1">
      <c r="A16" s="260" t="s">
        <v>254</v>
      </c>
      <c r="B16" s="260"/>
      <c r="C16" s="260"/>
      <c r="D16" s="260"/>
      <c r="E16" s="185" t="s">
        <v>263</v>
      </c>
      <c r="F16" s="185"/>
      <c r="G16" s="185"/>
      <c r="H16" s="281" t="s">
        <v>268</v>
      </c>
      <c r="I16" s="282"/>
      <c r="J16" s="282"/>
    </row>
    <row r="17" spans="1:10" ht="26.25" customHeight="1">
      <c r="A17" s="6"/>
      <c r="B17" s="6"/>
      <c r="C17" s="6"/>
      <c r="D17" s="6"/>
      <c r="E17" s="6"/>
      <c r="F17" s="109"/>
      <c r="G17" s="109"/>
      <c r="H17" s="282"/>
      <c r="I17" s="282"/>
      <c r="J17" s="282"/>
    </row>
    <row r="18" spans="8:10" ht="15.75" customHeight="1">
      <c r="H18" s="285"/>
      <c r="I18" s="285"/>
      <c r="J18" s="285"/>
    </row>
    <row r="19" spans="1:10" ht="12.75" customHeight="1">
      <c r="A19" s="106"/>
      <c r="B19" s="1"/>
      <c r="C19" s="1"/>
      <c r="D19" s="1"/>
      <c r="E19" s="1"/>
      <c r="F19" s="1"/>
      <c r="G19" s="110"/>
      <c r="H19" s="1"/>
      <c r="I19" s="1"/>
      <c r="J19" s="112"/>
    </row>
    <row r="20" spans="1:11" ht="25.5" customHeight="1">
      <c r="A20" s="286" t="s">
        <v>255</v>
      </c>
      <c r="B20" s="287"/>
      <c r="C20" s="287"/>
      <c r="D20" s="287"/>
      <c r="E20" s="287"/>
      <c r="F20" s="287"/>
      <c r="G20" s="287"/>
      <c r="H20" s="287"/>
      <c r="I20" s="287"/>
      <c r="J20" s="288"/>
      <c r="K20" s="23"/>
    </row>
    <row r="21" spans="1:11" ht="22.5" customHeight="1">
      <c r="A21" s="283" t="s">
        <v>256</v>
      </c>
      <c r="B21" s="284"/>
      <c r="C21" s="291" t="s">
        <v>259</v>
      </c>
      <c r="D21" s="291"/>
      <c r="E21" s="291"/>
      <c r="F21" s="291"/>
      <c r="G21" s="291"/>
      <c r="H21" s="291"/>
      <c r="I21" s="291"/>
      <c r="J21" s="292"/>
      <c r="K21" s="23"/>
    </row>
    <row r="22" spans="1:11" ht="19.5" customHeight="1">
      <c r="A22" s="283" t="s">
        <v>257</v>
      </c>
      <c r="B22" s="284"/>
      <c r="C22" s="265"/>
      <c r="D22" s="265"/>
      <c r="E22" s="265"/>
      <c r="F22" s="265"/>
      <c r="G22" s="265"/>
      <c r="H22" s="265"/>
      <c r="I22" s="265"/>
      <c r="J22" s="222"/>
      <c r="K22" s="23"/>
    </row>
    <row r="23" spans="1:11" ht="20.25" customHeight="1">
      <c r="A23" s="289"/>
      <c r="B23" s="290"/>
      <c r="C23" s="269"/>
      <c r="D23" s="269"/>
      <c r="E23" s="269"/>
      <c r="F23" s="269"/>
      <c r="G23" s="269"/>
      <c r="H23" s="269"/>
      <c r="I23" s="269"/>
      <c r="J23" s="270"/>
      <c r="K23" s="23"/>
    </row>
    <row r="24" spans="1:11" ht="20.25" customHeight="1">
      <c r="A24" s="221"/>
      <c r="B24" s="265"/>
      <c r="C24" s="265"/>
      <c r="D24" s="265"/>
      <c r="E24" s="265"/>
      <c r="F24" s="265"/>
      <c r="G24" s="265"/>
      <c r="H24" s="265"/>
      <c r="I24" s="265"/>
      <c r="J24" s="222"/>
      <c r="K24" s="23"/>
    </row>
    <row r="25" spans="1:11" ht="18" customHeight="1">
      <c r="A25" s="275" t="s">
        <v>258</v>
      </c>
      <c r="B25" s="276"/>
      <c r="C25" s="276"/>
      <c r="D25" s="276"/>
      <c r="E25" s="276"/>
      <c r="F25" s="276"/>
      <c r="G25" s="276"/>
      <c r="H25" s="276"/>
      <c r="I25" s="276"/>
      <c r="J25" s="277"/>
      <c r="K25" s="23"/>
    </row>
    <row r="26" spans="1:11" ht="12.75">
      <c r="A26" s="278"/>
      <c r="B26" s="279"/>
      <c r="C26" s="279"/>
      <c r="D26" s="279"/>
      <c r="E26" s="279"/>
      <c r="F26" s="279"/>
      <c r="G26" s="279"/>
      <c r="H26" s="279"/>
      <c r="I26" s="279"/>
      <c r="J26" s="280"/>
      <c r="K26" s="23"/>
    </row>
    <row r="27" spans="1:10" ht="12.75" customHeight="1">
      <c r="A27" s="107"/>
      <c r="B27" s="6"/>
      <c r="C27" s="107"/>
      <c r="D27" s="6"/>
      <c r="E27" s="6"/>
      <c r="F27" s="6"/>
      <c r="G27" s="111"/>
      <c r="H27" s="6"/>
      <c r="I27" s="6"/>
      <c r="J27" s="6"/>
    </row>
  </sheetData>
  <sheetProtection/>
  <mergeCells count="28">
    <mergeCell ref="A1:J1"/>
    <mergeCell ref="A3:J4"/>
    <mergeCell ref="A5:J5"/>
    <mergeCell ref="A6:J6"/>
    <mergeCell ref="H10:J10"/>
    <mergeCell ref="E14:G15"/>
    <mergeCell ref="H15:J15"/>
    <mergeCell ref="A16:D16"/>
    <mergeCell ref="H17:J17"/>
    <mergeCell ref="A9:D10"/>
    <mergeCell ref="E9:G10"/>
    <mergeCell ref="A14:D15"/>
    <mergeCell ref="H11:J11"/>
    <mergeCell ref="H12:J12"/>
    <mergeCell ref="A11:D13"/>
    <mergeCell ref="E11:G13"/>
    <mergeCell ref="H13:J14"/>
    <mergeCell ref="A25:J26"/>
    <mergeCell ref="E16:G16"/>
    <mergeCell ref="H16:J16"/>
    <mergeCell ref="A21:B21"/>
    <mergeCell ref="H18:J18"/>
    <mergeCell ref="A20:J20"/>
    <mergeCell ref="A23:J23"/>
    <mergeCell ref="A24:J24"/>
    <mergeCell ref="A22:B22"/>
    <mergeCell ref="C22:J22"/>
    <mergeCell ref="C21:J21"/>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Tehnik</dc:creator>
  <cp:keywords/>
  <dc:description/>
  <cp:lastModifiedBy>Tehnik</cp:lastModifiedBy>
  <dcterms:created xsi:type="dcterms:W3CDTF">2016-08-15T08:14:41Z</dcterms:created>
  <dcterms:modified xsi:type="dcterms:W3CDTF">2016-08-15T08:33:05Z</dcterms:modified>
  <cp:category/>
  <cp:version/>
  <cp:contentType/>
  <cp:contentStatus/>
</cp:coreProperties>
</file>