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<sst xmlns="http://schemas.openxmlformats.org/spreadsheetml/2006/main" count="182" uniqueCount="151">
  <si>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</si>
  <si>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</si>
  <si>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</si>
  <si>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</si>
  <si>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</si>
  <si>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</si>
  <si>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</si>
  <si>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</si>
  <si>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</si>
  <si>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</si>
  <si>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</si>
  <si>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</si>
  <si>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</si>
  <si>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</si>
  <si>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</si>
  <si>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</si>
  <si>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</si>
  <si>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</si>
  <si>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</si>
  <si>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</si>
  <si>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</si>
  <si>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</si>
  <si>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</si>
  <si>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</si>
  <si>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</si>
  <si>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</si>
  <si>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</si>
  <si>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</si>
  <si>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</si>
  <si>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</si>
  <si>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</si>
  <si>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</si>
  <si>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</si>
  <si>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</si>
  <si>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</si>
  <si>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</si>
  <si>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</si>
  <si>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</si>
  <si>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</si>
  <si>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</si>
  <si>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</si>
  <si>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</si>
  <si>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</si>
  <si>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</si>
  <si>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</si>
  <si>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</si>
  <si>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</si>
  <si>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</si>
  <si>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</si>
  <si>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</si>
  <si>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</si>
  <si>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</si>
  <si>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</si>
  <si>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</si>
  <si>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</si>
  <si>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</si>
  <si>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</si>
  <si>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</si>
  <si>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</si>
  <si>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</si>
  <si>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</si>
  <si>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</si>
  <si>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</si>
  <si>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</si>
  <si>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</si>
  <si>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</si>
  <si>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</si>
  <si>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</si>
  <si>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</si>
  <si>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</si>
  <si>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</si>
  <si>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</si>
  <si>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</si>
  <si>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</si>
  <si>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</si>
  <si>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</si>
  <si>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</si>
  <si>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</si>
  <si>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</si>
  <si>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</si>
  <si>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</si>
  <si>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</si>
  <si>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</si>
  <si>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</si>
  <si>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</si>
  <si>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</si>
  <si>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</si>
  <si>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</si>
  <si>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</si>
  <si>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</si>
  <si>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</si>
  <si>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</si>
  <si>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</si>
  <si>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</si>
  <si>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</si>
  <si>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</si>
  <si>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</si>
  <si>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</si>
  <si>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</si>
  <si>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</si>
  <si>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</si>
  <si>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</si>
  <si>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</si>
  <si>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</si>
  <si>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</si>
  <si>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</si>
  <si>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</si>
  <si>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</si>
  <si>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</si>
  <si>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</si>
  <si>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</si>
  <si>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</si>
  <si>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</si>
  <si>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</si>
  <si>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</si>
  <si>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</si>
  <si>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</si>
  <si>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</si>
  <si>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</si>
  <si>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</si>
  <si>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</si>
  <si>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</si>
  <si>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</si>
  <si>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</si>
  <si>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</si>
  <si>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</si>
  <si>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</si>
  <si>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</si>
  <si>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</si>
  <si>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</si>
  <si>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</si>
  <si>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</si>
  <si>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</si>
  <si>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</si>
  <si>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</si>
  <si>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</si>
  <si>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</si>
  <si>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</si>
  <si>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</si>
  <si>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</si>
  <si>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</si>
  <si>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</si>
  <si>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</si>
  <si>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</si>
  <si>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Х.І. Хомич</t>
  </si>
  <si>
    <t>10 січня 2017 року</t>
  </si>
  <si>
    <t>2016 рік</t>
  </si>
  <si>
    <t>ТУ ДСА України в Тернопільській області</t>
  </si>
  <si>
    <t>46000. Тернопільська область.м. Тернопіль</t>
  </si>
  <si>
    <t>вул. Руська</t>
  </si>
  <si>
    <t>Я.С. Теслюк</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</si>
</sst>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23"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17042</v>
      </c>
      <c r="D6" s="128">
        <f t="shared" si="0"/>
        <v>17452495.510000013</v>
      </c>
      <c r="E6" s="128">
        <f t="shared" si="0"/>
        <v>15175</v>
      </c>
      <c r="F6" s="128">
        <f t="shared" si="0"/>
        <v>16022338.339999998</v>
      </c>
      <c r="G6" s="128">
        <f t="shared" si="0"/>
        <v>284</v>
      </c>
      <c r="H6" s="128">
        <f t="shared" si="0"/>
        <v>291218.91000000003</v>
      </c>
      <c r="I6" s="128">
        <f t="shared" si="0"/>
        <v>476</v>
      </c>
      <c r="J6" s="128">
        <f t="shared" si="0"/>
        <v>242291.4099999999</v>
      </c>
      <c r="K6" s="128">
        <f t="shared" si="0"/>
        <v>1513</v>
      </c>
      <c r="L6" s="128">
        <f t="shared" si="0"/>
        <v>856028.4999999999</v>
      </c>
    </row>
    <row r="7" spans="1:12" ht="16.5" customHeight="1">
      <c r="A7" s="118">
        <v>2</v>
      </c>
      <c r="B7" s="121" t="s">
        <v>114</v>
      </c>
      <c r="C7" s="129">
        <v>8245</v>
      </c>
      <c r="D7" s="129">
        <v>12799583.55</v>
      </c>
      <c r="E7" s="129">
        <v>7224</v>
      </c>
      <c r="F7" s="129">
        <v>11524238.34</v>
      </c>
      <c r="G7" s="129">
        <v>142</v>
      </c>
      <c r="H7" s="129">
        <v>210477.69</v>
      </c>
      <c r="I7" s="129">
        <v>194</v>
      </c>
      <c r="J7" s="129">
        <v>125701.79</v>
      </c>
      <c r="K7" s="129">
        <v>860</v>
      </c>
      <c r="L7" s="129">
        <v>543836.9</v>
      </c>
    </row>
    <row r="8" spans="1:12" ht="16.5" customHeight="1">
      <c r="A8" s="118">
        <v>3</v>
      </c>
      <c r="B8" s="122" t="s">
        <v>115</v>
      </c>
      <c r="C8" s="129">
        <v>2175</v>
      </c>
      <c r="D8" s="129">
        <v>6646709.85</v>
      </c>
      <c r="E8" s="129">
        <v>2111</v>
      </c>
      <c r="F8" s="129">
        <v>5518549.35</v>
      </c>
      <c r="G8" s="129">
        <v>52</v>
      </c>
      <c r="H8" s="129">
        <v>127187.55</v>
      </c>
      <c r="I8" s="129">
        <v>22</v>
      </c>
      <c r="J8" s="129">
        <v>17926.07</v>
      </c>
      <c r="K8" s="129">
        <v>15</v>
      </c>
      <c r="L8" s="129">
        <v>20670</v>
      </c>
    </row>
    <row r="9" spans="1:12" ht="16.5" customHeight="1">
      <c r="A9" s="118">
        <v>4</v>
      </c>
      <c r="B9" s="122" t="s">
        <v>116</v>
      </c>
      <c r="C9" s="129">
        <v>6070</v>
      </c>
      <c r="D9" s="129">
        <v>6152873.69999999</v>
      </c>
      <c r="E9" s="129">
        <v>5113</v>
      </c>
      <c r="F9" s="129">
        <v>6005688.99</v>
      </c>
      <c r="G9" s="129">
        <v>90</v>
      </c>
      <c r="H9" s="129">
        <v>83290.14</v>
      </c>
      <c r="I9" s="129">
        <v>172</v>
      </c>
      <c r="J9" s="129">
        <v>107775.72</v>
      </c>
      <c r="K9" s="129">
        <v>845</v>
      </c>
      <c r="L9" s="129">
        <v>523166.9</v>
      </c>
    </row>
    <row r="10" spans="1:12" ht="19.5" customHeight="1">
      <c r="A10" s="118">
        <v>5</v>
      </c>
      <c r="B10" s="121" t="s">
        <v>117</v>
      </c>
      <c r="C10" s="129">
        <v>2827</v>
      </c>
      <c r="D10" s="129">
        <v>1790538.2</v>
      </c>
      <c r="E10" s="129">
        <v>2388</v>
      </c>
      <c r="F10" s="129">
        <v>1709841.31</v>
      </c>
      <c r="G10" s="129">
        <v>62</v>
      </c>
      <c r="H10" s="129">
        <v>48395.7</v>
      </c>
      <c r="I10" s="129">
        <v>82</v>
      </c>
      <c r="J10" s="129">
        <v>47244</v>
      </c>
      <c r="K10" s="129">
        <v>361</v>
      </c>
      <c r="L10" s="129">
        <v>208078</v>
      </c>
    </row>
    <row r="11" spans="1:12" ht="19.5" customHeight="1">
      <c r="A11" s="118">
        <v>6</v>
      </c>
      <c r="B11" s="122" t="s">
        <v>118</v>
      </c>
      <c r="C11" s="129">
        <v>259</v>
      </c>
      <c r="D11" s="129">
        <v>367237</v>
      </c>
      <c r="E11" s="129">
        <v>242</v>
      </c>
      <c r="F11" s="129">
        <v>499517.6</v>
      </c>
      <c r="G11" s="129">
        <v>6</v>
      </c>
      <c r="H11" s="129">
        <v>12402</v>
      </c>
      <c r="I11" s="129">
        <v>9</v>
      </c>
      <c r="J11" s="129">
        <v>6063.2</v>
      </c>
      <c r="K11" s="129">
        <v>11</v>
      </c>
      <c r="L11" s="129">
        <v>15158</v>
      </c>
    </row>
    <row r="12" spans="1:12" ht="19.5" customHeight="1">
      <c r="A12" s="118">
        <v>7</v>
      </c>
      <c r="B12" s="122" t="s">
        <v>119</v>
      </c>
      <c r="C12" s="129">
        <v>2568</v>
      </c>
      <c r="D12" s="129">
        <v>1423301.2</v>
      </c>
      <c r="E12" s="129">
        <v>2146</v>
      </c>
      <c r="F12" s="129">
        <v>1210323.71</v>
      </c>
      <c r="G12" s="129">
        <v>56</v>
      </c>
      <c r="H12" s="129">
        <v>35993.7</v>
      </c>
      <c r="I12" s="129">
        <v>73</v>
      </c>
      <c r="J12" s="129">
        <v>41180.8</v>
      </c>
      <c r="K12" s="129">
        <v>350</v>
      </c>
      <c r="L12" s="129">
        <v>192920</v>
      </c>
    </row>
    <row r="13" spans="1:12" ht="15" customHeight="1">
      <c r="A13" s="118">
        <v>8</v>
      </c>
      <c r="B13" s="121" t="s">
        <v>42</v>
      </c>
      <c r="C13" s="129">
        <v>2932</v>
      </c>
      <c r="D13" s="129">
        <v>1613921.08000001</v>
      </c>
      <c r="E13" s="129">
        <v>2878</v>
      </c>
      <c r="F13" s="129">
        <v>1628083.95</v>
      </c>
      <c r="G13" s="129">
        <v>27</v>
      </c>
      <c r="H13" s="129">
        <v>14561.21</v>
      </c>
      <c r="I13" s="129">
        <v>11</v>
      </c>
      <c r="J13" s="129">
        <v>5999.2</v>
      </c>
      <c r="K13" s="129">
        <v>30</v>
      </c>
      <c r="L13" s="129">
        <v>16536</v>
      </c>
    </row>
    <row r="14" spans="1:12" ht="15.75" customHeight="1">
      <c r="A14" s="118">
        <v>9</v>
      </c>
      <c r="B14" s="121" t="s">
        <v>43</v>
      </c>
      <c r="C14" s="129">
        <v>28</v>
      </c>
      <c r="D14" s="129">
        <v>23278.98</v>
      </c>
      <c r="E14" s="129">
        <v>28</v>
      </c>
      <c r="F14" s="129">
        <v>24979.59</v>
      </c>
      <c r="G14" s="129"/>
      <c r="H14" s="129"/>
      <c r="I14" s="129"/>
      <c r="J14" s="129"/>
      <c r="K14" s="129"/>
      <c r="L14" s="129"/>
    </row>
    <row r="15" spans="1:12" ht="106.5" customHeight="1">
      <c r="A15" s="118">
        <v>10</v>
      </c>
      <c r="B15" s="121" t="s">
        <v>120</v>
      </c>
      <c r="C15" s="129">
        <v>2978</v>
      </c>
      <c r="D15" s="129">
        <v>1195562.6</v>
      </c>
      <c r="E15" s="129">
        <v>2630</v>
      </c>
      <c r="F15" s="129">
        <v>1105904.93</v>
      </c>
      <c r="G15" s="129">
        <v>52</v>
      </c>
      <c r="H15" s="129">
        <v>16406.31</v>
      </c>
      <c r="I15" s="129">
        <v>189</v>
      </c>
      <c r="J15" s="129">
        <v>63346.4199999999</v>
      </c>
      <c r="K15" s="129">
        <v>258</v>
      </c>
      <c r="L15" s="129">
        <v>78270.3999999999</v>
      </c>
    </row>
    <row r="16" spans="1:12" ht="21" customHeight="1">
      <c r="A16" s="118">
        <v>11</v>
      </c>
      <c r="B16" s="122" t="s">
        <v>118</v>
      </c>
      <c r="C16" s="129">
        <v>902</v>
      </c>
      <c r="D16" s="129">
        <v>623545</v>
      </c>
      <c r="E16" s="129">
        <v>861</v>
      </c>
      <c r="F16" s="129">
        <v>587451.02</v>
      </c>
      <c r="G16" s="129">
        <v>2</v>
      </c>
      <c r="H16" s="129">
        <v>964.6</v>
      </c>
      <c r="I16" s="129">
        <v>157</v>
      </c>
      <c r="J16" s="129">
        <v>54209.8199999999</v>
      </c>
      <c r="K16" s="129">
        <v>18</v>
      </c>
      <c r="L16" s="129">
        <v>12402</v>
      </c>
    </row>
    <row r="17" spans="1:12" ht="21" customHeight="1">
      <c r="A17" s="118">
        <v>12</v>
      </c>
      <c r="B17" s="122" t="s">
        <v>119</v>
      </c>
      <c r="C17" s="129">
        <v>2076</v>
      </c>
      <c r="D17" s="129">
        <v>572017.6</v>
      </c>
      <c r="E17" s="129">
        <v>1769</v>
      </c>
      <c r="F17" s="129">
        <v>518453.91</v>
      </c>
      <c r="G17" s="129">
        <v>50</v>
      </c>
      <c r="H17" s="129">
        <v>15441.71</v>
      </c>
      <c r="I17" s="129">
        <v>32</v>
      </c>
      <c r="J17" s="129">
        <v>9136.6</v>
      </c>
      <c r="K17" s="129">
        <v>240</v>
      </c>
      <c r="L17" s="129">
        <v>65868.3999999999</v>
      </c>
    </row>
    <row r="18" spans="1:12" ht="33.75" customHeight="1">
      <c r="A18" s="118">
        <v>13</v>
      </c>
      <c r="B18" s="121" t="s">
        <v>122</v>
      </c>
      <c r="C18" s="129">
        <f aca="true" t="shared" si="1" ref="C18:L18">SUM(C19:C20)</f>
        <v>20</v>
      </c>
      <c r="D18" s="129">
        <f t="shared" si="1"/>
        <v>25689.6</v>
      </c>
      <c r="E18" s="129">
        <f t="shared" si="1"/>
        <v>15</v>
      </c>
      <c r="F18" s="129">
        <f t="shared" si="1"/>
        <v>16581.620000000003</v>
      </c>
      <c r="G18" s="129">
        <f t="shared" si="1"/>
        <v>1</v>
      </c>
      <c r="H18" s="129">
        <f t="shared" si="1"/>
        <v>1378</v>
      </c>
      <c r="I18" s="129">
        <f t="shared" si="1"/>
        <v>0</v>
      </c>
      <c r="J18" s="129">
        <f t="shared" si="1"/>
        <v>0</v>
      </c>
      <c r="K18" s="129">
        <f t="shared" si="1"/>
        <v>4</v>
      </c>
      <c r="L18" s="129">
        <f t="shared" si="1"/>
        <v>9307.2</v>
      </c>
    </row>
    <row r="19" spans="1:12" ht="14.25" customHeight="1">
      <c r="A19" s="118">
        <v>14</v>
      </c>
      <c r="B19" s="121" t="s">
        <v>1</v>
      </c>
      <c r="C19" s="129">
        <v>8</v>
      </c>
      <c r="D19" s="129">
        <v>4409.6</v>
      </c>
      <c r="E19" s="129">
        <v>7</v>
      </c>
      <c r="F19" s="129">
        <v>5512.02</v>
      </c>
      <c r="G19" s="129"/>
      <c r="H19" s="129"/>
      <c r="I19" s="129"/>
      <c r="J19" s="129"/>
      <c r="K19" s="129">
        <v>1</v>
      </c>
      <c r="L19" s="129">
        <v>551.2</v>
      </c>
    </row>
    <row r="20" spans="1:12" ht="23.25" customHeight="1">
      <c r="A20" s="118">
        <v>15</v>
      </c>
      <c r="B20" s="121" t="s">
        <v>2</v>
      </c>
      <c r="C20" s="129">
        <v>12</v>
      </c>
      <c r="D20" s="129">
        <v>21280</v>
      </c>
      <c r="E20" s="129">
        <v>8</v>
      </c>
      <c r="F20" s="129">
        <v>11069.6</v>
      </c>
      <c r="G20" s="129">
        <v>1</v>
      </c>
      <c r="H20" s="129">
        <v>1378</v>
      </c>
      <c r="I20" s="129"/>
      <c r="J20" s="129"/>
      <c r="K20" s="129">
        <v>3</v>
      </c>
      <c r="L20" s="129">
        <v>8756</v>
      </c>
    </row>
    <row r="21" spans="1:12" ht="46.5" customHeight="1">
      <c r="A21" s="118">
        <v>16</v>
      </c>
      <c r="B21" s="121" t="s">
        <v>121</v>
      </c>
      <c r="C21" s="129">
        <v>12</v>
      </c>
      <c r="D21" s="129">
        <v>3921.5</v>
      </c>
      <c r="E21" s="129">
        <v>12</v>
      </c>
      <c r="F21" s="129">
        <v>12708.6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1028</v>
      </c>
      <c r="D34" s="128">
        <f t="shared" si="3"/>
        <v>610418.800000003</v>
      </c>
      <c r="E34" s="128">
        <f t="shared" si="3"/>
        <v>938</v>
      </c>
      <c r="F34" s="128">
        <f t="shared" si="3"/>
        <v>573874.410000002</v>
      </c>
      <c r="G34" s="128">
        <f t="shared" si="3"/>
        <v>16</v>
      </c>
      <c r="H34" s="128">
        <f t="shared" si="3"/>
        <v>14838.8</v>
      </c>
      <c r="I34" s="128">
        <f t="shared" si="3"/>
        <v>2</v>
      </c>
      <c r="J34" s="128">
        <f t="shared" si="3"/>
        <v>1929.2</v>
      </c>
      <c r="K34" s="128">
        <f t="shared" si="3"/>
        <v>73</v>
      </c>
      <c r="L34" s="128">
        <f t="shared" si="3"/>
        <v>40237.6</v>
      </c>
    </row>
    <row r="35" spans="1:12" ht="24" customHeight="1">
      <c r="A35" s="118">
        <v>30</v>
      </c>
      <c r="B35" s="121" t="s">
        <v>131</v>
      </c>
      <c r="C35" s="129">
        <f aca="true" t="shared" si="4" ref="C35:L35">SUM(C36,C39)</f>
        <v>1013</v>
      </c>
      <c r="D35" s="129">
        <f t="shared" si="4"/>
        <v>604217.800000003</v>
      </c>
      <c r="E35" s="129">
        <f t="shared" si="4"/>
        <v>925</v>
      </c>
      <c r="F35" s="129">
        <f t="shared" si="4"/>
        <v>569051.390000002</v>
      </c>
      <c r="G35" s="129">
        <f t="shared" si="4"/>
        <v>14</v>
      </c>
      <c r="H35" s="129">
        <f t="shared" si="4"/>
        <v>14012</v>
      </c>
      <c r="I35" s="129">
        <f t="shared" si="4"/>
        <v>2</v>
      </c>
      <c r="J35" s="129">
        <f t="shared" si="4"/>
        <v>1929.2</v>
      </c>
      <c r="K35" s="129">
        <f t="shared" si="4"/>
        <v>73</v>
      </c>
      <c r="L35" s="129">
        <f t="shared" si="4"/>
        <v>40237.6</v>
      </c>
    </row>
    <row r="36" spans="1:12" ht="19.5" customHeight="1">
      <c r="A36" s="118">
        <v>31</v>
      </c>
      <c r="B36" s="121" t="s">
        <v>132</v>
      </c>
      <c r="C36" s="129">
        <v>70</v>
      </c>
      <c r="D36" s="129">
        <v>50050.2</v>
      </c>
      <c r="E36" s="129">
        <v>56</v>
      </c>
      <c r="F36" s="129">
        <v>41267.13</v>
      </c>
      <c r="G36" s="129">
        <v>4</v>
      </c>
      <c r="H36" s="129">
        <v>5512</v>
      </c>
      <c r="I36" s="129">
        <v>1</v>
      </c>
      <c r="J36" s="129">
        <v>551.2</v>
      </c>
      <c r="K36" s="129">
        <v>10</v>
      </c>
      <c r="L36" s="129">
        <v>5512</v>
      </c>
    </row>
    <row r="37" spans="1:12" ht="16.5" customHeight="1">
      <c r="A37" s="118">
        <v>32</v>
      </c>
      <c r="B37" s="122" t="s">
        <v>133</v>
      </c>
      <c r="C37" s="129">
        <v>14</v>
      </c>
      <c r="D37" s="129">
        <v>19292</v>
      </c>
      <c r="E37" s="129">
        <v>10</v>
      </c>
      <c r="F37" s="129">
        <v>13780</v>
      </c>
      <c r="G37" s="129">
        <v>4</v>
      </c>
      <c r="H37" s="129">
        <v>5512</v>
      </c>
      <c r="I37" s="129"/>
      <c r="J37" s="129"/>
      <c r="K37" s="129"/>
      <c r="L37" s="129"/>
    </row>
    <row r="38" spans="1:12" ht="16.5" customHeight="1">
      <c r="A38" s="118">
        <v>33</v>
      </c>
      <c r="B38" s="122" t="s">
        <v>116</v>
      </c>
      <c r="C38" s="129">
        <v>56</v>
      </c>
      <c r="D38" s="129">
        <v>30758.2</v>
      </c>
      <c r="E38" s="129">
        <v>46</v>
      </c>
      <c r="F38" s="129">
        <v>27487.13</v>
      </c>
      <c r="G38" s="129"/>
      <c r="H38" s="129"/>
      <c r="I38" s="129">
        <v>1</v>
      </c>
      <c r="J38" s="129">
        <v>551.2</v>
      </c>
      <c r="K38" s="129">
        <v>10</v>
      </c>
      <c r="L38" s="129">
        <v>5512</v>
      </c>
    </row>
    <row r="39" spans="1:12" ht="21" customHeight="1">
      <c r="A39" s="118">
        <v>34</v>
      </c>
      <c r="B39" s="121" t="s">
        <v>134</v>
      </c>
      <c r="C39" s="129">
        <v>943</v>
      </c>
      <c r="D39" s="129">
        <v>554167.600000003</v>
      </c>
      <c r="E39" s="129">
        <v>869</v>
      </c>
      <c r="F39" s="129">
        <v>527784.260000002</v>
      </c>
      <c r="G39" s="129">
        <v>10</v>
      </c>
      <c r="H39" s="129">
        <v>8500</v>
      </c>
      <c r="I39" s="129">
        <v>1</v>
      </c>
      <c r="J39" s="129">
        <v>1378</v>
      </c>
      <c r="K39" s="129">
        <v>63</v>
      </c>
      <c r="L39" s="129">
        <v>34725.6</v>
      </c>
    </row>
    <row r="40" spans="1:12" ht="30" customHeight="1">
      <c r="A40" s="118">
        <v>35</v>
      </c>
      <c r="B40" s="122" t="s">
        <v>135</v>
      </c>
      <c r="C40" s="129">
        <v>41</v>
      </c>
      <c r="D40" s="129">
        <v>56498</v>
      </c>
      <c r="E40" s="129">
        <v>37</v>
      </c>
      <c r="F40" s="129">
        <v>53466.41</v>
      </c>
      <c r="G40" s="129">
        <v>3</v>
      </c>
      <c r="H40" s="129">
        <v>4134</v>
      </c>
      <c r="I40" s="129">
        <v>1</v>
      </c>
      <c r="J40" s="129">
        <v>1378</v>
      </c>
      <c r="K40" s="129"/>
      <c r="L40" s="129"/>
    </row>
    <row r="41" spans="1:12" ht="21" customHeight="1">
      <c r="A41" s="118">
        <v>36</v>
      </c>
      <c r="B41" s="122" t="s">
        <v>119</v>
      </c>
      <c r="C41" s="129">
        <v>902</v>
      </c>
      <c r="D41" s="129">
        <v>497669.600000002</v>
      </c>
      <c r="E41" s="129">
        <v>832</v>
      </c>
      <c r="F41" s="129">
        <v>474317.850000002</v>
      </c>
      <c r="G41" s="129">
        <v>7</v>
      </c>
      <c r="H41" s="129">
        <v>4366</v>
      </c>
      <c r="I41" s="129"/>
      <c r="J41" s="129"/>
      <c r="K41" s="129">
        <v>63</v>
      </c>
      <c r="L41" s="129">
        <v>34725.6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15</v>
      </c>
      <c r="D44" s="129">
        <v>6201</v>
      </c>
      <c r="E44" s="129">
        <v>13</v>
      </c>
      <c r="F44" s="129">
        <v>4823.02</v>
      </c>
      <c r="G44" s="129">
        <v>2</v>
      </c>
      <c r="H44" s="129">
        <v>826.8</v>
      </c>
      <c r="I44" s="129"/>
      <c r="J44" s="129"/>
      <c r="K44" s="129"/>
      <c r="L44" s="129"/>
    </row>
    <row r="45" spans="1:12" ht="21.75" customHeight="1">
      <c r="A45" s="118">
        <v>40</v>
      </c>
      <c r="B45" s="120" t="s">
        <v>138</v>
      </c>
      <c r="C45" s="128">
        <f aca="true" t="shared" si="5" ref="C45:L45">SUM(C46:C51)</f>
        <v>384</v>
      </c>
      <c r="D45" s="128">
        <f t="shared" si="5"/>
        <v>7909.6500000000015</v>
      </c>
      <c r="E45" s="128">
        <f t="shared" si="5"/>
        <v>383</v>
      </c>
      <c r="F45" s="128">
        <f t="shared" si="5"/>
        <v>16423.03</v>
      </c>
      <c r="G45" s="128">
        <f t="shared" si="5"/>
        <v>0</v>
      </c>
      <c r="H45" s="128">
        <f t="shared" si="5"/>
        <v>0</v>
      </c>
      <c r="I45" s="128">
        <f t="shared" si="5"/>
        <v>0</v>
      </c>
      <c r="J45" s="128">
        <f t="shared" si="5"/>
        <v>0</v>
      </c>
      <c r="K45" s="128">
        <f t="shared" si="5"/>
        <v>1</v>
      </c>
      <c r="L45" s="128">
        <f t="shared" si="5"/>
        <v>41.34</v>
      </c>
    </row>
    <row r="46" spans="1:12" ht="18.75" customHeight="1">
      <c r="A46" s="118">
        <v>41</v>
      </c>
      <c r="B46" s="121" t="s">
        <v>20</v>
      </c>
      <c r="C46" s="129">
        <v>260</v>
      </c>
      <c r="D46" s="129">
        <v>2988.81</v>
      </c>
      <c r="E46" s="129">
        <v>260</v>
      </c>
      <c r="F46" s="129">
        <v>3094.65</v>
      </c>
      <c r="G46" s="129"/>
      <c r="H46" s="129"/>
      <c r="I46" s="129"/>
      <c r="J46" s="129"/>
      <c r="K46" s="129"/>
      <c r="L46" s="129"/>
    </row>
    <row r="47" spans="1:12" ht="21" customHeight="1">
      <c r="A47" s="118">
        <v>42</v>
      </c>
      <c r="B47" s="121" t="s">
        <v>21</v>
      </c>
      <c r="C47" s="129">
        <v>41</v>
      </c>
      <c r="D47" s="129">
        <v>1694.94</v>
      </c>
      <c r="E47" s="129">
        <v>40</v>
      </c>
      <c r="F47" s="129">
        <v>2291.17</v>
      </c>
      <c r="G47" s="129"/>
      <c r="H47" s="129"/>
      <c r="I47" s="129"/>
      <c r="J47" s="129"/>
      <c r="K47" s="129">
        <v>1</v>
      </c>
      <c r="L47" s="129">
        <v>41.34</v>
      </c>
    </row>
    <row r="48" spans="1:12" ht="21" customHeight="1">
      <c r="A48" s="118">
        <v>43</v>
      </c>
      <c r="B48" s="121" t="s">
        <v>22</v>
      </c>
      <c r="C48" s="129">
        <v>5</v>
      </c>
      <c r="D48" s="129">
        <v>96.46</v>
      </c>
      <c r="E48" s="129">
        <v>5</v>
      </c>
      <c r="F48" s="129">
        <v>238.4</v>
      </c>
      <c r="G48" s="129"/>
      <c r="H48" s="129"/>
      <c r="I48" s="129"/>
      <c r="J48" s="129"/>
      <c r="K48" s="129"/>
      <c r="L48" s="129"/>
    </row>
    <row r="49" spans="1:12" ht="27" customHeight="1">
      <c r="A49" s="118">
        <v>44</v>
      </c>
      <c r="B49" s="121" t="s">
        <v>23</v>
      </c>
      <c r="C49" s="129">
        <v>60</v>
      </c>
      <c r="D49" s="129">
        <v>2480.4</v>
      </c>
      <c r="E49" s="129">
        <v>60</v>
      </c>
      <c r="F49" s="129">
        <v>2761.72</v>
      </c>
      <c r="G49" s="129"/>
      <c r="H49" s="129"/>
      <c r="I49" s="129"/>
      <c r="J49" s="129"/>
      <c r="K49" s="129"/>
      <c r="L49" s="129"/>
    </row>
    <row r="50" spans="1:12" ht="76.5" customHeight="1">
      <c r="A50" s="118">
        <v>45</v>
      </c>
      <c r="B50" s="121" t="s">
        <v>139</v>
      </c>
      <c r="C50" s="129">
        <v>1</v>
      </c>
      <c r="D50" s="129">
        <v>8.27</v>
      </c>
      <c r="E50" s="129">
        <v>1</v>
      </c>
      <c r="F50" s="129">
        <v>12</v>
      </c>
      <c r="G50" s="129"/>
      <c r="H50" s="129"/>
      <c r="I50" s="129"/>
      <c r="J50" s="129"/>
      <c r="K50" s="129"/>
      <c r="L50" s="129"/>
    </row>
    <row r="51" spans="1:12" ht="24" customHeight="1">
      <c r="A51" s="118">
        <v>46</v>
      </c>
      <c r="B51" s="121" t="s">
        <v>140</v>
      </c>
      <c r="C51" s="129">
        <v>17</v>
      </c>
      <c r="D51" s="129">
        <v>640.77</v>
      </c>
      <c r="E51" s="129">
        <v>17</v>
      </c>
      <c r="F51" s="129">
        <v>8025.09</v>
      </c>
      <c r="G51" s="129"/>
      <c r="H51" s="129"/>
      <c r="I51" s="129"/>
      <c r="J51" s="129"/>
      <c r="K51" s="129"/>
      <c r="L51" s="129"/>
    </row>
    <row r="52" spans="1:12" ht="28.5" customHeight="1">
      <c r="A52" s="118">
        <v>47</v>
      </c>
      <c r="B52" s="120" t="s">
        <v>130</v>
      </c>
      <c r="C52" s="128">
        <v>5155</v>
      </c>
      <c r="D52" s="128">
        <v>1420717.99999997</v>
      </c>
      <c r="E52" s="128">
        <v>2755</v>
      </c>
      <c r="F52" s="128">
        <v>759153.460000002</v>
      </c>
      <c r="G52" s="128">
        <v>1</v>
      </c>
      <c r="H52" s="128">
        <v>275.6</v>
      </c>
      <c r="I52" s="128">
        <v>5148</v>
      </c>
      <c r="J52" s="128">
        <v>1418696.84999997</v>
      </c>
      <c r="K52" s="129">
        <v>7</v>
      </c>
      <c r="L52" s="128">
        <v>1929.2</v>
      </c>
    </row>
    <row r="53" spans="1:12" ht="15">
      <c r="A53" s="118">
        <v>48</v>
      </c>
      <c r="B53" s="119" t="s">
        <v>129</v>
      </c>
      <c r="C53" s="128">
        <f aca="true" t="shared" si="6" ref="C53:L53">SUM(C6,C25,C34,C45,C52)</f>
        <v>23609</v>
      </c>
      <c r="D53" s="128">
        <f t="shared" si="6"/>
        <v>19491541.959999986</v>
      </c>
      <c r="E53" s="128">
        <f t="shared" si="6"/>
        <v>19251</v>
      </c>
      <c r="F53" s="128">
        <f t="shared" si="6"/>
        <v>17371789.240000002</v>
      </c>
      <c r="G53" s="128">
        <f t="shared" si="6"/>
        <v>301</v>
      </c>
      <c r="H53" s="128">
        <f t="shared" si="6"/>
        <v>306333.31</v>
      </c>
      <c r="I53" s="128">
        <f t="shared" si="6"/>
        <v>5626</v>
      </c>
      <c r="J53" s="128">
        <f t="shared" si="6"/>
        <v>1662917.45999997</v>
      </c>
      <c r="K53" s="128">
        <f t="shared" si="6"/>
        <v>1594</v>
      </c>
      <c r="L53" s="128">
        <f t="shared" si="6"/>
        <v>898236.6399999998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&amp;L1A559C1B&amp;CФорма № Зведений- 10 (судовий збір), Підрозділ: ТУ ДСА України в Тернопільській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&amp;L1A559C1B&amp;CФорма № Зведений- 10 (судовий збір), Підрозділ: ТУ ДСА України в Тернопільській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E34" sqref="E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1574</v>
      </c>
      <c r="F4" s="124">
        <f>SUM(F5:F20)</f>
        <v>877127.6299999999</v>
      </c>
    </row>
    <row r="5" spans="1:6" ht="20.25" customHeight="1">
      <c r="A5" s="98">
        <v>2</v>
      </c>
      <c r="B5" s="159" t="s">
        <v>97</v>
      </c>
      <c r="C5" s="160"/>
      <c r="D5" s="161"/>
      <c r="E5" s="125">
        <v>257</v>
      </c>
      <c r="F5" s="126">
        <v>106684.12</v>
      </c>
    </row>
    <row r="6" spans="1:6" ht="28.5" customHeight="1">
      <c r="A6" s="98">
        <v>3</v>
      </c>
      <c r="B6" s="159" t="s">
        <v>98</v>
      </c>
      <c r="C6" s="160"/>
      <c r="D6" s="161"/>
      <c r="E6" s="125">
        <v>6</v>
      </c>
      <c r="F6" s="126">
        <v>5767.82</v>
      </c>
    </row>
    <row r="7" spans="1:6" ht="20.25" customHeight="1">
      <c r="A7" s="98">
        <v>4</v>
      </c>
      <c r="B7" s="159" t="s">
        <v>99</v>
      </c>
      <c r="C7" s="160"/>
      <c r="D7" s="161"/>
      <c r="E7" s="125">
        <v>924</v>
      </c>
      <c r="F7" s="126">
        <v>498220.8</v>
      </c>
    </row>
    <row r="8" spans="1:6" ht="41.25" customHeight="1">
      <c r="A8" s="98">
        <v>5</v>
      </c>
      <c r="B8" s="159" t="s">
        <v>100</v>
      </c>
      <c r="C8" s="160"/>
      <c r="D8" s="161"/>
      <c r="E8" s="125">
        <v>2</v>
      </c>
      <c r="F8" s="126">
        <v>1929.2</v>
      </c>
    </row>
    <row r="9" spans="1:6" ht="41.25" customHeight="1">
      <c r="A9" s="98">
        <v>6</v>
      </c>
      <c r="B9" s="159" t="s">
        <v>101</v>
      </c>
      <c r="C9" s="160"/>
      <c r="D9" s="161"/>
      <c r="E9" s="125">
        <v>22</v>
      </c>
      <c r="F9" s="126">
        <v>12677.6</v>
      </c>
    </row>
    <row r="10" spans="1:6" ht="27" customHeight="1">
      <c r="A10" s="98">
        <v>7</v>
      </c>
      <c r="B10" s="159" t="s">
        <v>102</v>
      </c>
      <c r="C10" s="160"/>
      <c r="D10" s="161"/>
      <c r="E10" s="125">
        <v>31</v>
      </c>
      <c r="F10" s="126">
        <v>43072.02</v>
      </c>
    </row>
    <row r="11" spans="1:6" ht="26.25" customHeight="1">
      <c r="A11" s="98">
        <v>8</v>
      </c>
      <c r="B11" s="159" t="s">
        <v>103</v>
      </c>
      <c r="C11" s="160"/>
      <c r="D11" s="161"/>
      <c r="E11" s="125">
        <v>26</v>
      </c>
      <c r="F11" s="126">
        <v>19564.36</v>
      </c>
    </row>
    <row r="12" spans="1:6" ht="29.25" customHeight="1">
      <c r="A12" s="98">
        <v>9</v>
      </c>
      <c r="B12" s="159" t="s">
        <v>82</v>
      </c>
      <c r="C12" s="160"/>
      <c r="D12" s="161"/>
      <c r="E12" s="125">
        <v>6</v>
      </c>
      <c r="F12" s="126">
        <v>2756</v>
      </c>
    </row>
    <row r="13" spans="1:6" ht="20.25" customHeight="1">
      <c r="A13" s="98">
        <v>10</v>
      </c>
      <c r="B13" s="159" t="s">
        <v>104</v>
      </c>
      <c r="C13" s="160"/>
      <c r="D13" s="161"/>
      <c r="E13" s="125">
        <v>202</v>
      </c>
      <c r="F13" s="126">
        <v>132292.42</v>
      </c>
    </row>
    <row r="14" spans="1:6" ht="25.5" customHeight="1">
      <c r="A14" s="98">
        <v>11</v>
      </c>
      <c r="B14" s="159" t="s">
        <v>105</v>
      </c>
      <c r="C14" s="160"/>
      <c r="D14" s="161"/>
      <c r="E14" s="125">
        <v>54</v>
      </c>
      <c r="F14" s="126">
        <v>31839.69</v>
      </c>
    </row>
    <row r="15" spans="1:6" ht="20.25" customHeight="1">
      <c r="A15" s="98">
        <v>12</v>
      </c>
      <c r="B15" s="159" t="s">
        <v>106</v>
      </c>
      <c r="C15" s="160"/>
      <c r="D15" s="161"/>
      <c r="E15" s="125"/>
      <c r="F15" s="126"/>
    </row>
    <row r="16" spans="1:6" ht="30" customHeight="1">
      <c r="A16" s="98">
        <v>13</v>
      </c>
      <c r="B16" s="159" t="s">
        <v>107</v>
      </c>
      <c r="C16" s="160"/>
      <c r="D16" s="161"/>
      <c r="E16" s="125">
        <v>5</v>
      </c>
      <c r="F16" s="126">
        <v>2204.8</v>
      </c>
    </row>
    <row r="17" spans="1:6" ht="20.25" customHeight="1">
      <c r="A17" s="98">
        <v>14</v>
      </c>
      <c r="B17" s="159" t="s">
        <v>108</v>
      </c>
      <c r="C17" s="160"/>
      <c r="D17" s="161"/>
      <c r="E17" s="125">
        <v>31</v>
      </c>
      <c r="F17" s="126">
        <v>15709.2</v>
      </c>
    </row>
    <row r="18" spans="1:6" ht="27" customHeight="1">
      <c r="A18" s="98">
        <v>15</v>
      </c>
      <c r="B18" s="159" t="s">
        <v>109</v>
      </c>
      <c r="C18" s="160"/>
      <c r="D18" s="161"/>
      <c r="E18" s="125"/>
      <c r="F18" s="126"/>
    </row>
    <row r="19" spans="1:6" ht="54.75" customHeight="1">
      <c r="A19" s="98">
        <v>16</v>
      </c>
      <c r="B19" s="159" t="s">
        <v>110</v>
      </c>
      <c r="C19" s="160"/>
      <c r="D19" s="161"/>
      <c r="E19" s="125">
        <v>3</v>
      </c>
      <c r="F19" s="126">
        <v>1653.6</v>
      </c>
    </row>
    <row r="20" spans="1:6" ht="30" customHeight="1">
      <c r="A20" s="98">
        <v>17</v>
      </c>
      <c r="B20" s="159" t="s">
        <v>141</v>
      </c>
      <c r="C20" s="160"/>
      <c r="D20" s="161"/>
      <c r="E20" s="125">
        <v>5</v>
      </c>
      <c r="F20" s="126">
        <v>2756</v>
      </c>
    </row>
    <row r="21" spans="1:6" ht="12.75">
      <c r="A21" s="99"/>
      <c r="B21" s="99"/>
      <c r="C21" s="99"/>
      <c r="D21" s="99"/>
      <c r="E21" s="99"/>
      <c r="F21" s="99"/>
    </row>
    <row r="22" spans="1:11" ht="16.5" customHeight="1">
      <c r="A22" s="100"/>
      <c r="B22" s="91" t="s">
        <v>76</v>
      </c>
      <c r="C22" s="83"/>
      <c r="D22" s="86" t="s">
        <v>143</v>
      </c>
      <c r="E22" s="151" t="s">
        <v>150</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144</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63" t="s">
        <v>143</v>
      </c>
      <c r="D27" s="163"/>
      <c r="E27" s="45" t="s">
        <v>143</v>
      </c>
      <c r="I27" s="111"/>
      <c r="J27" s="108"/>
      <c r="K27" s="109"/>
    </row>
    <row r="28" spans="1:11" ht="15" customHeight="1">
      <c r="A28" s="110" t="s">
        <v>143</v>
      </c>
      <c r="B28" s="66" t="s">
        <v>92</v>
      </c>
      <c r="C28" s="162" t="s">
        <v>143</v>
      </c>
      <c r="D28" s="162"/>
      <c r="E28" s="89"/>
      <c r="I28" s="112"/>
      <c r="J28" s="112"/>
      <c r="K28" s="112"/>
    </row>
    <row r="29" spans="1:11" ht="15.75" customHeight="1">
      <c r="A29" s="113"/>
      <c r="B29" s="67" t="s">
        <v>93</v>
      </c>
      <c r="C29" s="162" t="s">
        <v>143</v>
      </c>
      <c r="D29" s="162"/>
      <c r="F29" s="130" t="s">
        <v>145</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C27:D27"/>
    <mergeCell ref="C28:D28"/>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&amp;L1A559C1B&amp;CФорма № Зведений- 10 (судовий збір), Підрозділ: ТУ ДСА України в Тернопільській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7"/>
      <c r="C5" s="7"/>
      <c r="D5" s="182" t="s">
        <v>146</v>
      </c>
      <c r="E5" s="182"/>
      <c r="F5" s="182"/>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9" t="s">
        <v>47</v>
      </c>
      <c r="C10" s="190"/>
      <c r="D10" s="191"/>
      <c r="E10" s="13" t="s">
        <v>48</v>
      </c>
      <c r="F10" s="14"/>
      <c r="G10" s="6" t="s">
        <v>64</v>
      </c>
    </row>
    <row r="11" spans="1:7" ht="12.75" customHeight="1">
      <c r="A11" s="12"/>
      <c r="B11" s="37"/>
      <c r="C11" s="38"/>
      <c r="D11" s="33"/>
      <c r="E11" s="34"/>
      <c r="F11" s="10"/>
      <c r="G11" s="16" t="s">
        <v>65</v>
      </c>
    </row>
    <row r="12" spans="1:7" ht="37.5" customHeight="1">
      <c r="A12" s="12"/>
      <c r="B12" s="131" t="s">
        <v>49</v>
      </c>
      <c r="C12" s="132"/>
      <c r="D12" s="167"/>
      <c r="E12" s="20" t="s">
        <v>66</v>
      </c>
      <c r="F12" s="10"/>
      <c r="G12" s="16"/>
    </row>
    <row r="13" spans="1:7" ht="12.75" customHeight="1">
      <c r="A13" s="12"/>
      <c r="B13" s="17"/>
      <c r="C13" s="18"/>
      <c r="D13" s="19"/>
      <c r="E13" s="20"/>
      <c r="G13" s="21" t="s">
        <v>50</v>
      </c>
    </row>
    <row r="14" spans="1:8" ht="12.75" customHeight="1">
      <c r="A14" s="12"/>
      <c r="B14" s="131" t="s">
        <v>67</v>
      </c>
      <c r="C14" s="132"/>
      <c r="D14" s="167"/>
      <c r="E14" s="168" t="s">
        <v>66</v>
      </c>
      <c r="F14" s="181" t="s">
        <v>51</v>
      </c>
      <c r="G14" s="181"/>
      <c r="H14" s="181"/>
    </row>
    <row r="15" spans="1:8" ht="12.75" customHeight="1">
      <c r="A15" s="12"/>
      <c r="B15" s="131"/>
      <c r="C15" s="132"/>
      <c r="D15" s="167"/>
      <c r="E15" s="168"/>
      <c r="F15" s="185" t="s">
        <v>74</v>
      </c>
      <c r="G15" s="186"/>
      <c r="H15" s="186"/>
    </row>
    <row r="16" spans="1:5" ht="12.75" customHeight="1">
      <c r="A16" s="12"/>
      <c r="B16" s="39"/>
      <c r="C16" s="40"/>
      <c r="D16" s="41"/>
      <c r="E16" s="35"/>
    </row>
    <row r="17" spans="1:8" ht="12.75" customHeight="1">
      <c r="A17" s="12"/>
      <c r="B17" s="131" t="s">
        <v>68</v>
      </c>
      <c r="C17" s="132"/>
      <c r="D17" s="167"/>
      <c r="E17" s="168" t="s">
        <v>66</v>
      </c>
      <c r="F17" s="183" t="s">
        <v>94</v>
      </c>
      <c r="G17" s="184"/>
      <c r="H17" s="184"/>
    </row>
    <row r="18" spans="1:8" ht="12.75" customHeight="1">
      <c r="A18" s="12"/>
      <c r="B18" s="131"/>
      <c r="C18" s="132"/>
      <c r="D18" s="167"/>
      <c r="E18" s="168"/>
      <c r="F18" s="183"/>
      <c r="G18" s="184"/>
      <c r="H18" s="184"/>
    </row>
    <row r="19" spans="1:7" ht="12.75" customHeight="1">
      <c r="A19" s="12"/>
      <c r="B19" s="39"/>
      <c r="C19" s="40"/>
      <c r="D19" s="41"/>
      <c r="E19" s="35"/>
      <c r="F19" s="10"/>
      <c r="G19" s="21"/>
    </row>
    <row r="20" spans="1:8" ht="12.75" customHeight="1">
      <c r="A20" s="12"/>
      <c r="B20" s="131" t="s">
        <v>71</v>
      </c>
      <c r="C20" s="132"/>
      <c r="D20" s="167"/>
      <c r="E20" s="168" t="s">
        <v>66</v>
      </c>
      <c r="F20" s="27"/>
      <c r="G20" s="27"/>
      <c r="H20" s="27"/>
    </row>
    <row r="21" spans="1:8" ht="12.75" customHeight="1">
      <c r="A21" s="12"/>
      <c r="B21" s="131"/>
      <c r="C21" s="132"/>
      <c r="D21" s="167"/>
      <c r="E21" s="168"/>
      <c r="F21" s="181"/>
      <c r="G21" s="181"/>
      <c r="H21" s="181"/>
    </row>
    <row r="22" spans="1:8" ht="12.75" customHeight="1">
      <c r="A22" s="12"/>
      <c r="B22" s="14"/>
      <c r="C22" s="10"/>
      <c r="D22" s="12"/>
      <c r="E22" s="22"/>
      <c r="F22" s="27"/>
      <c r="G22" s="27"/>
      <c r="H22" s="27"/>
    </row>
    <row r="23" spans="1:7" ht="12.75" customHeight="1">
      <c r="A23" s="12"/>
      <c r="B23" s="131" t="s">
        <v>52</v>
      </c>
      <c r="C23" s="132"/>
      <c r="D23" s="167"/>
      <c r="E23" s="20"/>
      <c r="F23" s="10"/>
      <c r="G23" s="21"/>
    </row>
    <row r="24" spans="1:6" ht="12.75" customHeight="1">
      <c r="A24" s="12"/>
      <c r="B24" s="131" t="s">
        <v>73</v>
      </c>
      <c r="C24" s="132"/>
      <c r="D24" s="167"/>
      <c r="E24" s="20"/>
      <c r="F24" s="10"/>
    </row>
    <row r="25" spans="2:5" ht="12.75" customHeight="1">
      <c r="B25" s="131" t="s">
        <v>53</v>
      </c>
      <c r="C25" s="132"/>
      <c r="D25" s="167"/>
      <c r="E25" s="20" t="s">
        <v>69</v>
      </c>
    </row>
    <row r="26" spans="2:5" ht="12.75" customHeight="1">
      <c r="B26" s="178" t="s">
        <v>54</v>
      </c>
      <c r="C26" s="179"/>
      <c r="D26" s="180"/>
      <c r="E26" s="22" t="s">
        <v>55</v>
      </c>
    </row>
    <row r="27" spans="2:5" ht="12.75" customHeight="1">
      <c r="B27" s="23"/>
      <c r="C27" s="24"/>
      <c r="D27" s="41"/>
      <c r="E27" s="15"/>
    </row>
    <row r="28" spans="2:5" ht="12.75" customHeight="1">
      <c r="B28" s="131" t="s">
        <v>56</v>
      </c>
      <c r="C28" s="132"/>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5" t="s">
        <v>147</v>
      </c>
      <c r="E37" s="165"/>
      <c r="F37" s="165"/>
      <c r="G37" s="165"/>
      <c r="H37" s="166"/>
      <c r="I37" s="10"/>
    </row>
    <row r="38" spans="1:9" ht="12.75" customHeight="1">
      <c r="A38" s="12"/>
      <c r="B38" s="14"/>
      <c r="C38" s="10"/>
      <c r="D38" s="30"/>
      <c r="E38" s="30"/>
      <c r="F38" s="30"/>
      <c r="G38" s="30"/>
      <c r="H38" s="33"/>
      <c r="I38" s="10"/>
    </row>
    <row r="39" spans="1:9" ht="12.75" customHeight="1">
      <c r="A39" s="12"/>
      <c r="B39" s="26" t="s">
        <v>60</v>
      </c>
      <c r="C39" s="27"/>
      <c r="D39" s="174" t="s">
        <v>148</v>
      </c>
      <c r="E39" s="165"/>
      <c r="F39" s="165"/>
      <c r="G39" s="165"/>
      <c r="H39" s="166"/>
      <c r="I39" s="10"/>
    </row>
    <row r="40" spans="1:9" ht="12.75" customHeight="1">
      <c r="A40" s="12"/>
      <c r="B40" s="14"/>
      <c r="C40" s="10"/>
      <c r="D40" s="10"/>
      <c r="E40" s="10"/>
      <c r="F40" s="10"/>
      <c r="G40" s="10"/>
      <c r="H40" s="12"/>
      <c r="I40" s="10"/>
    </row>
    <row r="41" spans="1:8" ht="12.75" customHeight="1">
      <c r="A41" s="12"/>
      <c r="B41" s="175" t="s">
        <v>149</v>
      </c>
      <c r="C41" s="176"/>
      <c r="D41" s="176"/>
      <c r="E41" s="176"/>
      <c r="F41" s="176"/>
      <c r="G41" s="176"/>
      <c r="H41" s="177"/>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4">
        <v>50</v>
      </c>
      <c r="C44" s="165"/>
      <c r="D44" s="165"/>
      <c r="E44" s="165"/>
      <c r="F44" s="165"/>
      <c r="G44" s="165"/>
      <c r="H44" s="166"/>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&amp;L1A559C1B&amp;C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Статистик</cp:lastModifiedBy>
  <cp:lastPrinted>2017-02-21T09:40:55Z</cp:lastPrinted>
  <dcterms:created xsi:type="dcterms:W3CDTF">2015-09-09T10:27:37Z</dcterms:created>
  <dcterms:modified xsi:type="dcterms:W3CDTF">2017-02-21T09:41:16Z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збір)_10019_4.2016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1A559C1B</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3.18.2.1692</vt:lpwstr>
  </property>
</Properties>
</file>